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600" windowHeight="11760"/>
  </bookViews>
  <sheets>
    <sheet name="就创资金技能培训" sheetId="1" r:id="rId1"/>
    <sheet name="生活费" sheetId="4" r:id="rId2"/>
    <sheet name="服务费" sheetId="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6" i="5"/>
  <c r="G6" i="5"/>
  <c r="I6" i="5" s="1"/>
  <c r="H5" i="5"/>
  <c r="G5" i="5"/>
  <c r="I5" i="5" s="1"/>
  <c r="H4" i="5"/>
  <c r="H7" i="5" s="1"/>
  <c r="G4" i="5"/>
  <c r="G7" i="5" s="1"/>
  <c r="J7" i="4"/>
  <c r="I7" i="4"/>
  <c r="G7" i="4"/>
  <c r="F7" i="4"/>
  <c r="K6" i="4"/>
  <c r="H6" i="4"/>
  <c r="K5" i="4"/>
  <c r="H5" i="4"/>
  <c r="H7" i="4" s="1"/>
  <c r="H4" i="4"/>
  <c r="F24" i="1"/>
  <c r="H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F18" i="1"/>
  <c r="H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13" i="1"/>
  <c r="F13" i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I8" i="1"/>
  <c r="H8" i="1"/>
  <c r="G8" i="1"/>
  <c r="G13" i="1" s="1"/>
  <c r="I13" i="1" s="1"/>
  <c r="F7" i="1"/>
  <c r="H6" i="1"/>
  <c r="G6" i="1"/>
  <c r="I6" i="1" s="1"/>
  <c r="H5" i="1"/>
  <c r="G5" i="1"/>
  <c r="I5" i="1" s="1"/>
  <c r="H4" i="1"/>
  <c r="G4" i="1"/>
  <c r="G7" i="1" l="1"/>
  <c r="H7" i="1"/>
  <c r="I4" i="5"/>
  <c r="I7" i="5" s="1"/>
  <c r="I4" i="1"/>
  <c r="I7" i="1" s="1"/>
  <c r="G24" i="1"/>
  <c r="I24" i="1" s="1"/>
  <c r="K7" i="4"/>
  <c r="G18" i="1"/>
  <c r="I18" i="1" s="1"/>
  <c r="F25" i="1"/>
  <c r="H25" i="1" s="1"/>
  <c r="I19" i="1"/>
  <c r="G25" i="1"/>
  <c r="I25" i="1" s="1"/>
</calcChain>
</file>

<file path=xl/sharedStrings.xml><?xml version="1.0" encoding="utf-8"?>
<sst xmlns="http://schemas.openxmlformats.org/spreadsheetml/2006/main" count="102" uniqueCount="75">
  <si>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</si>
  <si>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</si>
  <si>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</si>
  <si>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</si>
  <si>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</si>
  <si>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</si>
  <si>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</si>
  <si>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</si>
  <si>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</si>
  <si>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</si>
  <si>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</si>
  <si>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t>小计</t>
  </si>
  <si>
    <t>什邡市华隆职业培训学校</t>
  </si>
  <si>
    <t>合计</t>
  </si>
  <si>
    <t>什邡市利德职业培训学校</t>
    <phoneticPr fontId="10" type="noConversion"/>
  </si>
  <si>
    <r>
      <rPr>
        <sz val="10"/>
        <rFont val="宋体"/>
        <charset val="134"/>
      </rPr>
      <t>金额（元）</t>
    </r>
  </si>
  <si>
    <r>
      <rPr>
        <sz val="12"/>
        <rFont val="黑体"/>
        <charset val="134"/>
      </rPr>
      <t>申报编号</t>
    </r>
  </si>
  <si>
    <r>
      <rPr>
        <sz val="12"/>
        <rFont val="黑体"/>
        <charset val="134"/>
      </rPr>
      <t>承训机构</t>
    </r>
  </si>
  <si>
    <r>
      <rPr>
        <sz val="12"/>
        <rFont val="黑体"/>
        <charset val="134"/>
      </rPr>
      <t>培训项目</t>
    </r>
  </si>
  <si>
    <r>
      <rPr>
        <sz val="12"/>
        <rFont val="黑体"/>
        <charset val="134"/>
      </rPr>
      <t>补贴标准</t>
    </r>
  </si>
  <si>
    <r>
      <rPr>
        <sz val="12"/>
        <rFont val="黑体"/>
        <charset val="134"/>
      </rPr>
      <t>培训时间</t>
    </r>
  </si>
  <si>
    <r>
      <rPr>
        <sz val="12"/>
        <rFont val="黑体"/>
        <charset val="134"/>
      </rPr>
      <t>申报总人数</t>
    </r>
  </si>
  <si>
    <t>申报总天数</t>
  </si>
  <si>
    <r>
      <rPr>
        <sz val="12"/>
        <rFont val="黑体"/>
        <charset val="134"/>
      </rPr>
      <t>审核总人数</t>
    </r>
  </si>
  <si>
    <r>
      <rPr>
        <sz val="12"/>
        <rFont val="黑体"/>
        <charset val="134"/>
      </rPr>
      <t>审核总天数</t>
    </r>
  </si>
  <si>
    <r>
      <rPr>
        <sz val="12"/>
        <rFont val="黑体"/>
        <charset val="134"/>
      </rPr>
      <t>审核金额</t>
    </r>
  </si>
  <si>
    <r>
      <rPr>
        <sz val="11"/>
        <rFont val="Times New Roman"/>
        <family val="1"/>
      </rPr>
      <t>50</t>
    </r>
    <r>
      <rPr>
        <sz val="11"/>
        <rFont val="方正仿宋简体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方正仿宋简体"/>
        <charset val="134"/>
      </rPr>
      <t>人</t>
    </r>
    <r>
      <rPr>
        <sz val="11"/>
        <rFont val="Times New Roman"/>
        <family val="1"/>
      </rPr>
      <t>/</t>
    </r>
    <r>
      <rPr>
        <sz val="11"/>
        <rFont val="方正仿宋简体"/>
        <charset val="134"/>
      </rPr>
      <t>天</t>
    </r>
  </si>
  <si>
    <r>
      <rPr>
        <sz val="11"/>
        <rFont val="方正仿宋简体"/>
        <charset val="134"/>
      </rPr>
      <t>小计</t>
    </r>
  </si>
  <si>
    <r>
      <t>2024</t>
    </r>
    <r>
      <rPr>
        <b/>
        <sz val="18"/>
        <rFont val="宋体"/>
        <family val="3"/>
        <charset val="134"/>
      </rPr>
      <t>年就业创业补助资金申报审核表（2024-10）</t>
    </r>
    <phoneticPr fontId="10" type="noConversion"/>
  </si>
  <si>
    <t>四川蜀客电子商务有限公司</t>
    <phoneticPr fontId="10" type="noConversion"/>
  </si>
  <si>
    <t>电商客户服务9班</t>
    <phoneticPr fontId="10" type="noConversion"/>
  </si>
  <si>
    <t>2024.7.15-2024.7.21</t>
    <phoneticPr fontId="10" type="noConversion"/>
  </si>
  <si>
    <t>电商客户服务10班</t>
  </si>
  <si>
    <t>2024.8.5-2024.8.17</t>
    <phoneticPr fontId="10" type="noConversion"/>
  </si>
  <si>
    <t>电商客户服务11班</t>
  </si>
  <si>
    <t>2024.8.6-2024.8.18</t>
    <phoneticPr fontId="10" type="noConversion"/>
  </si>
  <si>
    <t>什邡市光大职业培训学校</t>
    <phoneticPr fontId="10" type="noConversion"/>
  </si>
  <si>
    <t>养老护理员</t>
    <phoneticPr fontId="10" type="noConversion"/>
  </si>
  <si>
    <t>2024.3.20-2024.3.29</t>
    <phoneticPr fontId="10" type="noConversion"/>
  </si>
  <si>
    <t>母婴照料</t>
    <phoneticPr fontId="10" type="noConversion"/>
  </si>
  <si>
    <t>2024.7.17-2024.7.26</t>
    <phoneticPr fontId="10" type="noConversion"/>
  </si>
  <si>
    <t>川味特色小吃</t>
    <phoneticPr fontId="10" type="noConversion"/>
  </si>
  <si>
    <t>水电工</t>
    <phoneticPr fontId="10" type="noConversion"/>
  </si>
  <si>
    <t>2024.7.18-2024.7.24</t>
    <phoneticPr fontId="10" type="noConversion"/>
  </si>
  <si>
    <t>收纳整理</t>
    <phoneticPr fontId="10" type="noConversion"/>
  </si>
  <si>
    <t>2024.8.23-2024.8.29</t>
    <phoneticPr fontId="10" type="noConversion"/>
  </si>
  <si>
    <t>咖啡及其他饮品</t>
    <phoneticPr fontId="10" type="noConversion"/>
  </si>
  <si>
    <t>2024.7.3- 2024.7.9</t>
    <phoneticPr fontId="10" type="noConversion"/>
  </si>
  <si>
    <t>2024.9.13-2024.9.20</t>
    <phoneticPr fontId="10" type="noConversion"/>
  </si>
  <si>
    <t>新媒体营运</t>
    <phoneticPr fontId="10" type="noConversion"/>
  </si>
  <si>
    <t>2024.7.16-2024.7.24</t>
    <phoneticPr fontId="10" type="noConversion"/>
  </si>
  <si>
    <t>2024.8.21-2024.8.29</t>
    <phoneticPr fontId="10" type="noConversion"/>
  </si>
  <si>
    <t>新派川菜</t>
    <phoneticPr fontId="10" type="noConversion"/>
  </si>
  <si>
    <t>2024.6.20-2024.6.28</t>
    <phoneticPr fontId="10" type="noConversion"/>
  </si>
  <si>
    <t>2024.7.5-2024.7.15</t>
    <phoneticPr fontId="10" type="noConversion"/>
  </si>
  <si>
    <t>2024.7.11-2024.7.19</t>
    <phoneticPr fontId="10" type="noConversion"/>
  </si>
  <si>
    <t>2024.7.24-2024.8.1</t>
    <phoneticPr fontId="10" type="noConversion"/>
  </si>
  <si>
    <t>2024.8.2-2024.8.12</t>
    <phoneticPr fontId="10" type="noConversion"/>
  </si>
  <si>
    <r>
      <t>2024</t>
    </r>
    <r>
      <rPr>
        <b/>
        <sz val="20"/>
        <rFont val="宋体"/>
        <charset val="134"/>
      </rPr>
      <t>年脱贫劳动力职业技能培训生活费补贴申报审核表（</t>
    </r>
    <r>
      <rPr>
        <b/>
        <sz val="20"/>
        <rFont val="Times New Roman"/>
        <family val="1"/>
      </rPr>
      <t>2024-10</t>
    </r>
    <r>
      <rPr>
        <b/>
        <sz val="20"/>
        <rFont val="宋体"/>
        <charset val="134"/>
      </rPr>
      <t>）</t>
    </r>
    <phoneticPr fontId="9" type="noConversion"/>
  </si>
  <si>
    <t>什邡市利德职业培训学校</t>
  </si>
  <si>
    <t>新派川菜</t>
    <phoneticPr fontId="9" type="noConversion"/>
  </si>
  <si>
    <t>2024.6.20-2024.6.28</t>
    <phoneticPr fontId="9" type="noConversion"/>
  </si>
  <si>
    <t>2024.7.5-2024.7.15</t>
    <phoneticPr fontId="9" type="noConversion"/>
  </si>
  <si>
    <t>2024.8.2-2024.8.12</t>
    <phoneticPr fontId="9" type="noConversion"/>
  </si>
  <si>
    <r>
      <t>2024</t>
    </r>
    <r>
      <rPr>
        <b/>
        <sz val="18"/>
        <rFont val="宋体"/>
        <family val="3"/>
        <charset val="134"/>
      </rPr>
      <t>年就业创业服务补助资金申报审核表（2024-10）</t>
    </r>
    <phoneticPr fontId="10" type="noConversion"/>
  </si>
  <si>
    <t>申报单位</t>
    <phoneticPr fontId="10" type="noConversion"/>
  </si>
  <si>
    <t>马井镇光华村</t>
    <phoneticPr fontId="10" type="noConversion"/>
  </si>
  <si>
    <t>甜品</t>
    <phoneticPr fontId="10" type="noConversion"/>
  </si>
  <si>
    <t>2024.1.6-2024.01.12</t>
    <phoneticPr fontId="10" type="noConversion"/>
  </si>
  <si>
    <t>马井镇玉马村</t>
    <phoneticPr fontId="10" type="noConversion"/>
  </si>
  <si>
    <t>2024.3.18-2024.3.24</t>
    <phoneticPr fontId="10" type="noConversion"/>
  </si>
  <si>
    <t>马井镇隐峰社区</t>
    <phoneticPr fontId="10" type="noConversion"/>
  </si>
  <si>
    <t>川味特色小吃</t>
  </si>
  <si>
    <t>2023.12.23-2024.12.29</t>
    <phoneticPr fontId="10" type="noConversion"/>
  </si>
  <si>
    <t>2024.8.14-2024.8.22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</si>
</sst>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.00_ ;_ * \-#,##0.00_ ;_ * &quot;-&quot;??_ ;_ @_ "/>
    <numFmt numFmtId="177" formatCode="0.00_ "/>
    <numFmt numFmtId="178" formatCode="0.00_);[Red]\(0.00\)"/>
  </numFmts>
  <fonts count="2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宋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name val="Times New Roman"/>
      <family val="1"/>
    </font>
    <font>
      <b/>
      <sz val="20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2"/>
      <name val="黑体"/>
      <charset val="134"/>
    </font>
    <font>
      <sz val="11"/>
      <name val="方正仿宋简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2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76" fontId="6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Alignment="1">
      <alignment horizontal="right" vertical="center" wrapText="1"/>
    </xf>
    <xf numFmtId="177" fontId="18" fillId="0" borderId="0" xfId="0" applyNumberFormat="1" applyFont="1" applyFill="1" applyAlignment="1">
      <alignment horizontal="right" vertical="center" wrapText="1"/>
    </xf>
    <xf numFmtId="178" fontId="18" fillId="0" borderId="0" xfId="0" applyNumberFormat="1" applyFont="1" applyFill="1" applyAlignment="1">
      <alignment horizontal="right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tabSelected="1" topLeftCell="A16" zoomScale="130" zoomScaleNormal="130" workbookViewId="0">
      <selection activeCell="A25" sqref="A4:XFD25"/>
    </sheetView>
  </sheetViews>
  <sheetFormatPr defaultColWidth="9" defaultRowHeight="15" x14ac:dyDescent="0.15"/>
  <cols>
    <col min="1" max="1" width="9" style="5"/>
    <col min="2" max="2" width="9" style="6"/>
    <col min="3" max="3" width="15.375" style="7" customWidth="1"/>
    <col min="4" max="4" width="9" style="8"/>
    <col min="5" max="5" width="16" style="6" customWidth="1"/>
    <col min="6" max="6" width="9" style="5"/>
    <col min="7" max="7" width="16.125" style="9" customWidth="1"/>
    <col min="8" max="8" width="16.125" style="5" customWidth="1"/>
    <col min="9" max="9" width="16.125" style="9" customWidth="1"/>
    <col min="10" max="16384" width="9" style="5"/>
  </cols>
  <sheetData>
    <row r="1" spans="1:10" ht="23.25" x14ac:dyDescent="0.15">
      <c r="A1" s="36" t="s">
        <v>28</v>
      </c>
      <c r="B1" s="36"/>
      <c r="C1" s="36"/>
      <c r="D1" s="37"/>
      <c r="E1" s="36"/>
      <c r="F1" s="38"/>
      <c r="G1" s="37"/>
      <c r="H1" s="36"/>
      <c r="I1" s="37"/>
      <c r="J1" s="36"/>
    </row>
    <row r="2" spans="1:10" ht="20.25" x14ac:dyDescent="0.15">
      <c r="A2" s="1"/>
      <c r="B2" s="1"/>
      <c r="C2" s="1"/>
      <c r="D2" s="2"/>
      <c r="E2" s="1"/>
      <c r="F2" s="3"/>
      <c r="G2" s="2"/>
      <c r="H2" s="4"/>
      <c r="I2" s="10" t="s">
        <v>0</v>
      </c>
      <c r="J2" s="4"/>
    </row>
    <row r="3" spans="1:10" ht="27" x14ac:dyDescent="0.1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2" t="s">
        <v>9</v>
      </c>
      <c r="J3" s="11" t="s">
        <v>10</v>
      </c>
    </row>
    <row r="4" spans="1:10" ht="32.25" customHeight="1" x14ac:dyDescent="0.15">
      <c r="A4" s="28">
        <v>20241001</v>
      </c>
      <c r="B4" s="34" t="s">
        <v>29</v>
      </c>
      <c r="C4" s="28" t="s">
        <v>30</v>
      </c>
      <c r="D4" s="29">
        <v>1488</v>
      </c>
      <c r="E4" s="28" t="s">
        <v>31</v>
      </c>
      <c r="F4" s="28">
        <v>32</v>
      </c>
      <c r="G4" s="29">
        <f>D4*F4</f>
        <v>47616</v>
      </c>
      <c r="H4" s="28">
        <f>F4</f>
        <v>32</v>
      </c>
      <c r="I4" s="29">
        <f>G4</f>
        <v>47616</v>
      </c>
      <c r="J4" s="13"/>
    </row>
    <row r="5" spans="1:10" ht="32.25" customHeight="1" x14ac:dyDescent="0.15">
      <c r="A5" s="28">
        <v>20241002</v>
      </c>
      <c r="B5" s="34"/>
      <c r="C5" s="28" t="s">
        <v>32</v>
      </c>
      <c r="D5" s="29">
        <v>1488</v>
      </c>
      <c r="E5" s="28" t="s">
        <v>33</v>
      </c>
      <c r="F5" s="28">
        <v>27</v>
      </c>
      <c r="G5" s="29">
        <f>D5*F5</f>
        <v>40176</v>
      </c>
      <c r="H5" s="28">
        <f>F5</f>
        <v>27</v>
      </c>
      <c r="I5" s="29">
        <f>G5</f>
        <v>40176</v>
      </c>
      <c r="J5" s="13"/>
    </row>
    <row r="6" spans="1:10" ht="32.25" customHeight="1" x14ac:dyDescent="0.15">
      <c r="A6" s="28">
        <v>20241003</v>
      </c>
      <c r="B6" s="34"/>
      <c r="C6" s="28" t="s">
        <v>34</v>
      </c>
      <c r="D6" s="29">
        <v>1488</v>
      </c>
      <c r="E6" s="28" t="s">
        <v>35</v>
      </c>
      <c r="F6" s="28">
        <v>27</v>
      </c>
      <c r="G6" s="29">
        <f t="shared" ref="G6" si="0">D6*F6</f>
        <v>40176</v>
      </c>
      <c r="H6" s="28">
        <f t="shared" ref="H6:I6" si="1">F6</f>
        <v>27</v>
      </c>
      <c r="I6" s="29">
        <f t="shared" si="1"/>
        <v>40176</v>
      </c>
      <c r="J6" s="13"/>
    </row>
    <row r="7" spans="1:10" ht="32.25" customHeight="1" x14ac:dyDescent="0.15">
      <c r="A7" s="34" t="s">
        <v>11</v>
      </c>
      <c r="B7" s="34"/>
      <c r="C7" s="34"/>
      <c r="D7" s="35"/>
      <c r="E7" s="34"/>
      <c r="F7" s="28">
        <f>SUM(F4:F6)</f>
        <v>86</v>
      </c>
      <c r="G7" s="29">
        <f>SUM(G4:G6)</f>
        <v>127968</v>
      </c>
      <c r="H7" s="28">
        <f>SUM(H4:H6)</f>
        <v>86</v>
      </c>
      <c r="I7" s="29">
        <f>SUM(I4:I6)</f>
        <v>127968</v>
      </c>
      <c r="J7" s="13"/>
    </row>
    <row r="8" spans="1:10" ht="32.25" customHeight="1" x14ac:dyDescent="0.15">
      <c r="A8" s="28">
        <v>20241004</v>
      </c>
      <c r="B8" s="39" t="s">
        <v>36</v>
      </c>
      <c r="C8" s="28" t="s">
        <v>37</v>
      </c>
      <c r="D8" s="29">
        <v>1632</v>
      </c>
      <c r="E8" s="28" t="s">
        <v>38</v>
      </c>
      <c r="F8" s="28">
        <v>29</v>
      </c>
      <c r="G8" s="29">
        <f>D8*F8</f>
        <v>47328</v>
      </c>
      <c r="H8" s="28">
        <f t="shared" ref="H8:I13" si="2">F8</f>
        <v>29</v>
      </c>
      <c r="I8" s="29">
        <f t="shared" si="2"/>
        <v>47328</v>
      </c>
      <c r="J8" s="13"/>
    </row>
    <row r="9" spans="1:10" ht="32.25" customHeight="1" x14ac:dyDescent="0.15">
      <c r="A9" s="28">
        <v>20241005</v>
      </c>
      <c r="B9" s="40"/>
      <c r="C9" s="28" t="s">
        <v>39</v>
      </c>
      <c r="D9" s="29">
        <v>1632</v>
      </c>
      <c r="E9" s="28" t="s">
        <v>40</v>
      </c>
      <c r="F9" s="28">
        <v>32</v>
      </c>
      <c r="G9" s="29">
        <f t="shared" ref="G9:G12" si="3">D9*F9</f>
        <v>52224</v>
      </c>
      <c r="H9" s="28">
        <f t="shared" si="2"/>
        <v>32</v>
      </c>
      <c r="I9" s="29">
        <f t="shared" si="2"/>
        <v>52224</v>
      </c>
      <c r="J9" s="13"/>
    </row>
    <row r="10" spans="1:10" ht="32.25" customHeight="1" x14ac:dyDescent="0.15">
      <c r="A10" s="28">
        <v>20241006</v>
      </c>
      <c r="B10" s="40"/>
      <c r="C10" s="28" t="s">
        <v>41</v>
      </c>
      <c r="D10" s="29">
        <v>1488</v>
      </c>
      <c r="E10" s="31" t="s">
        <v>74</v>
      </c>
      <c r="F10" s="28">
        <v>32</v>
      </c>
      <c r="G10" s="29">
        <f t="shared" si="3"/>
        <v>47616</v>
      </c>
      <c r="H10" s="28">
        <f t="shared" si="2"/>
        <v>32</v>
      </c>
      <c r="I10" s="29">
        <f t="shared" si="2"/>
        <v>47616</v>
      </c>
      <c r="J10" s="13"/>
    </row>
    <row r="11" spans="1:10" ht="32.25" customHeight="1" x14ac:dyDescent="0.15">
      <c r="A11" s="28">
        <v>20241007</v>
      </c>
      <c r="B11" s="40"/>
      <c r="C11" s="28" t="s">
        <v>42</v>
      </c>
      <c r="D11" s="29">
        <v>1284</v>
      </c>
      <c r="E11" s="28" t="s">
        <v>43</v>
      </c>
      <c r="F11" s="28">
        <v>29</v>
      </c>
      <c r="G11" s="29">
        <f t="shared" si="3"/>
        <v>37236</v>
      </c>
      <c r="H11" s="28">
        <f t="shared" si="2"/>
        <v>29</v>
      </c>
      <c r="I11" s="29">
        <f t="shared" si="2"/>
        <v>37236</v>
      </c>
      <c r="J11" s="13"/>
    </row>
    <row r="12" spans="1:10" ht="32.25" customHeight="1" x14ac:dyDescent="0.15">
      <c r="A12" s="28">
        <v>20241008</v>
      </c>
      <c r="B12" s="40"/>
      <c r="C12" s="28" t="s">
        <v>44</v>
      </c>
      <c r="D12" s="29">
        <v>1056</v>
      </c>
      <c r="E12" s="28" t="s">
        <v>45</v>
      </c>
      <c r="F12" s="28">
        <v>34</v>
      </c>
      <c r="G12" s="29">
        <f t="shared" si="3"/>
        <v>35904</v>
      </c>
      <c r="H12" s="28">
        <f t="shared" si="2"/>
        <v>34</v>
      </c>
      <c r="I12" s="29">
        <f t="shared" si="2"/>
        <v>35904</v>
      </c>
      <c r="J12" s="13"/>
    </row>
    <row r="13" spans="1:10" ht="32.25" customHeight="1" x14ac:dyDescent="0.15">
      <c r="A13" s="34" t="s">
        <v>11</v>
      </c>
      <c r="B13" s="34"/>
      <c r="C13" s="34"/>
      <c r="D13" s="35"/>
      <c r="E13" s="34"/>
      <c r="F13" s="28">
        <f>SUM(F8:F12)</f>
        <v>156</v>
      </c>
      <c r="G13" s="29">
        <f>SUM(G8:G12)</f>
        <v>220308</v>
      </c>
      <c r="H13" s="28">
        <f t="shared" si="2"/>
        <v>156</v>
      </c>
      <c r="I13" s="29">
        <f t="shared" si="2"/>
        <v>220308</v>
      </c>
      <c r="J13" s="13"/>
    </row>
    <row r="14" spans="1:10" ht="32.25" customHeight="1" x14ac:dyDescent="0.15">
      <c r="A14" s="28">
        <v>20241009</v>
      </c>
      <c r="B14" s="39" t="s">
        <v>12</v>
      </c>
      <c r="C14" s="28" t="s">
        <v>46</v>
      </c>
      <c r="D14" s="29">
        <v>1056</v>
      </c>
      <c r="E14" s="28" t="s">
        <v>47</v>
      </c>
      <c r="F14" s="28">
        <v>23</v>
      </c>
      <c r="G14" s="29">
        <f>D14*F14</f>
        <v>24288</v>
      </c>
      <c r="H14" s="28">
        <f>F14</f>
        <v>23</v>
      </c>
      <c r="I14" s="29">
        <f>G14</f>
        <v>24288</v>
      </c>
      <c r="J14" s="13"/>
    </row>
    <row r="15" spans="1:10" ht="32.25" customHeight="1" x14ac:dyDescent="0.15">
      <c r="A15" s="28">
        <v>20241010</v>
      </c>
      <c r="B15" s="40"/>
      <c r="C15" s="28" t="s">
        <v>46</v>
      </c>
      <c r="D15" s="29">
        <v>1056</v>
      </c>
      <c r="E15" s="28" t="s">
        <v>48</v>
      </c>
      <c r="F15" s="28">
        <v>27</v>
      </c>
      <c r="G15" s="29">
        <f>D15*F15</f>
        <v>28512</v>
      </c>
      <c r="H15" s="28">
        <f>F15</f>
        <v>27</v>
      </c>
      <c r="I15" s="29">
        <f>G15</f>
        <v>28512</v>
      </c>
      <c r="J15" s="13"/>
    </row>
    <row r="16" spans="1:10" ht="32.25" customHeight="1" x14ac:dyDescent="0.15">
      <c r="A16" s="28">
        <v>20241011</v>
      </c>
      <c r="B16" s="40"/>
      <c r="C16" s="14" t="s">
        <v>49</v>
      </c>
      <c r="D16" s="29">
        <v>1488</v>
      </c>
      <c r="E16" s="28" t="s">
        <v>50</v>
      </c>
      <c r="F16" s="28">
        <v>18</v>
      </c>
      <c r="G16" s="29">
        <f t="shared" ref="G16:G17" si="4">F16*D16</f>
        <v>26784</v>
      </c>
      <c r="H16" s="28">
        <f>F16</f>
        <v>18</v>
      </c>
      <c r="I16" s="29">
        <f t="shared" ref="I16:I17" si="5">G16</f>
        <v>26784</v>
      </c>
      <c r="J16" s="13"/>
    </row>
    <row r="17" spans="1:10" ht="32.25" customHeight="1" x14ac:dyDescent="0.15">
      <c r="A17" s="28">
        <v>20241012</v>
      </c>
      <c r="B17" s="40"/>
      <c r="C17" s="14" t="s">
        <v>49</v>
      </c>
      <c r="D17" s="29">
        <v>1488</v>
      </c>
      <c r="E17" s="28" t="s">
        <v>51</v>
      </c>
      <c r="F17" s="28">
        <v>16</v>
      </c>
      <c r="G17" s="29">
        <f t="shared" si="4"/>
        <v>23808</v>
      </c>
      <c r="H17" s="28">
        <f>F17</f>
        <v>16</v>
      </c>
      <c r="I17" s="29">
        <f t="shared" si="5"/>
        <v>23808</v>
      </c>
      <c r="J17" s="13"/>
    </row>
    <row r="18" spans="1:10" ht="32.25" customHeight="1" x14ac:dyDescent="0.15">
      <c r="A18" s="34" t="s">
        <v>11</v>
      </c>
      <c r="B18" s="34"/>
      <c r="C18" s="34"/>
      <c r="D18" s="35"/>
      <c r="E18" s="34"/>
      <c r="F18" s="28">
        <f>SUM(F14:F17)</f>
        <v>84</v>
      </c>
      <c r="G18" s="29">
        <f>SUM(G14:G17)</f>
        <v>103392</v>
      </c>
      <c r="H18" s="28">
        <f t="shared" ref="H18:I18" si="6">F18</f>
        <v>84</v>
      </c>
      <c r="I18" s="29">
        <f t="shared" si="6"/>
        <v>103392</v>
      </c>
      <c r="J18" s="13"/>
    </row>
    <row r="19" spans="1:10" ht="32.25" customHeight="1" x14ac:dyDescent="0.15">
      <c r="A19" s="28">
        <v>20241013</v>
      </c>
      <c r="B19" s="39" t="s">
        <v>14</v>
      </c>
      <c r="C19" s="28" t="s">
        <v>52</v>
      </c>
      <c r="D19" s="29">
        <v>1488</v>
      </c>
      <c r="E19" s="28" t="s">
        <v>53</v>
      </c>
      <c r="F19" s="28">
        <v>23</v>
      </c>
      <c r="G19" s="29">
        <f>D19*F19</f>
        <v>34224</v>
      </c>
      <c r="H19" s="28">
        <f>F19</f>
        <v>23</v>
      </c>
      <c r="I19" s="29">
        <f>G19</f>
        <v>34224</v>
      </c>
      <c r="J19" s="13"/>
    </row>
    <row r="20" spans="1:10" ht="32.25" customHeight="1" x14ac:dyDescent="0.15">
      <c r="A20" s="28">
        <v>20241014</v>
      </c>
      <c r="B20" s="40"/>
      <c r="C20" s="28" t="s">
        <v>52</v>
      </c>
      <c r="D20" s="29">
        <v>1488</v>
      </c>
      <c r="E20" s="28" t="s">
        <v>54</v>
      </c>
      <c r="F20" s="28">
        <v>24</v>
      </c>
      <c r="G20" s="29">
        <f t="shared" ref="G20:G23" si="7">D20*F20</f>
        <v>35712</v>
      </c>
      <c r="H20" s="28">
        <f t="shared" ref="H20:I24" si="8">F20</f>
        <v>24</v>
      </c>
      <c r="I20" s="29">
        <f t="shared" si="8"/>
        <v>35712</v>
      </c>
      <c r="J20" s="13"/>
    </row>
    <row r="21" spans="1:10" ht="32.25" customHeight="1" x14ac:dyDescent="0.15">
      <c r="A21" s="28">
        <v>20241015</v>
      </c>
      <c r="B21" s="40"/>
      <c r="C21" s="28" t="s">
        <v>41</v>
      </c>
      <c r="D21" s="29">
        <v>1488</v>
      </c>
      <c r="E21" s="28" t="s">
        <v>55</v>
      </c>
      <c r="F21" s="28">
        <v>25</v>
      </c>
      <c r="G21" s="29">
        <f t="shared" si="7"/>
        <v>37200</v>
      </c>
      <c r="H21" s="28">
        <f t="shared" si="8"/>
        <v>25</v>
      </c>
      <c r="I21" s="29">
        <f t="shared" si="8"/>
        <v>37200</v>
      </c>
      <c r="J21" s="13"/>
    </row>
    <row r="22" spans="1:10" ht="32.25" customHeight="1" x14ac:dyDescent="0.15">
      <c r="A22" s="28">
        <v>20241016</v>
      </c>
      <c r="B22" s="40"/>
      <c r="C22" s="28" t="s">
        <v>41</v>
      </c>
      <c r="D22" s="29">
        <v>1488</v>
      </c>
      <c r="E22" s="28" t="s">
        <v>56</v>
      </c>
      <c r="F22" s="28">
        <v>24</v>
      </c>
      <c r="G22" s="29">
        <f t="shared" si="7"/>
        <v>35712</v>
      </c>
      <c r="H22" s="28">
        <f t="shared" si="8"/>
        <v>24</v>
      </c>
      <c r="I22" s="29">
        <f t="shared" si="8"/>
        <v>35712</v>
      </c>
      <c r="J22" s="13"/>
    </row>
    <row r="23" spans="1:10" ht="32.25" customHeight="1" x14ac:dyDescent="0.15">
      <c r="A23" s="28">
        <v>20241017</v>
      </c>
      <c r="B23" s="41"/>
      <c r="C23" s="28" t="s">
        <v>52</v>
      </c>
      <c r="D23" s="29">
        <v>1488</v>
      </c>
      <c r="E23" s="28" t="s">
        <v>57</v>
      </c>
      <c r="F23" s="28">
        <v>24</v>
      </c>
      <c r="G23" s="29">
        <f t="shared" si="7"/>
        <v>35712</v>
      </c>
      <c r="H23" s="28">
        <f t="shared" si="8"/>
        <v>24</v>
      </c>
      <c r="I23" s="29">
        <f t="shared" si="8"/>
        <v>35712</v>
      </c>
      <c r="J23" s="13"/>
    </row>
    <row r="24" spans="1:10" ht="32.25" customHeight="1" x14ac:dyDescent="0.15">
      <c r="A24" s="34" t="s">
        <v>11</v>
      </c>
      <c r="B24" s="34"/>
      <c r="C24" s="34"/>
      <c r="D24" s="35"/>
      <c r="E24" s="34"/>
      <c r="F24" s="28">
        <f>SUM(F19:F23)</f>
        <v>120</v>
      </c>
      <c r="G24" s="32">
        <f>SUM(G19:G23)</f>
        <v>178560</v>
      </c>
      <c r="H24" s="28">
        <f t="shared" si="8"/>
        <v>120</v>
      </c>
      <c r="I24" s="29">
        <f t="shared" si="8"/>
        <v>178560</v>
      </c>
      <c r="J24" s="13"/>
    </row>
    <row r="25" spans="1:10" ht="32.25" customHeight="1" x14ac:dyDescent="0.15">
      <c r="A25" s="34" t="s">
        <v>13</v>
      </c>
      <c r="B25" s="34"/>
      <c r="C25" s="34"/>
      <c r="D25" s="34"/>
      <c r="E25" s="34"/>
      <c r="F25" s="28">
        <f>F7+F13+F18+F24</f>
        <v>446</v>
      </c>
      <c r="G25" s="32">
        <f>G7+G13+G18+G24</f>
        <v>630228</v>
      </c>
      <c r="H25" s="28">
        <f>F25</f>
        <v>446</v>
      </c>
      <c r="I25" s="32">
        <f>G25</f>
        <v>630228</v>
      </c>
      <c r="J25" s="13"/>
    </row>
  </sheetData>
  <mergeCells count="10">
    <mergeCell ref="A25:E25"/>
    <mergeCell ref="A24:E24"/>
    <mergeCell ref="A1:J1"/>
    <mergeCell ref="A18:E18"/>
    <mergeCell ref="B4:B6"/>
    <mergeCell ref="A7:E7"/>
    <mergeCell ref="B8:B12"/>
    <mergeCell ref="A13:E13"/>
    <mergeCell ref="B14:B17"/>
    <mergeCell ref="B19:B23"/>
  </mergeCells>
  <phoneticPr fontId="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9"/>
  <sheetViews>
    <sheetView workbookViewId="0">
      <selection activeCell="N8" sqref="N8"/>
    </sheetView>
  </sheetViews>
  <sheetFormatPr defaultRowHeight="13.5" x14ac:dyDescent="0.15"/>
  <cols>
    <col min="5" max="5" width="17.875" customWidth="1"/>
  </cols>
  <sheetData>
    <row r="1" spans="1:12" s="5" customFormat="1" ht="30" customHeight="1" x14ac:dyDescent="0.15">
      <c r="A1" s="42" t="s">
        <v>58</v>
      </c>
      <c r="B1" s="42"/>
      <c r="C1" s="42"/>
      <c r="D1" s="42"/>
      <c r="E1" s="43"/>
      <c r="F1" s="42"/>
      <c r="G1" s="44"/>
      <c r="H1" s="45"/>
      <c r="I1" s="46"/>
      <c r="J1" s="42"/>
      <c r="K1" s="45"/>
      <c r="L1" s="47"/>
    </row>
    <row r="2" spans="1:12" s="5" customFormat="1" ht="15" customHeight="1" x14ac:dyDescent="0.15">
      <c r="A2" s="1"/>
      <c r="B2" s="1"/>
      <c r="C2" s="1"/>
      <c r="D2" s="1"/>
      <c r="E2" s="15"/>
      <c r="F2" s="1"/>
      <c r="G2" s="16"/>
      <c r="H2" s="17"/>
      <c r="I2" s="48" t="s">
        <v>15</v>
      </c>
      <c r="J2" s="49"/>
      <c r="K2" s="50"/>
      <c r="L2" s="51"/>
    </row>
    <row r="3" spans="1:12" s="5" customFormat="1" ht="30" customHeight="1" x14ac:dyDescent="0.15">
      <c r="A3" s="18" t="s">
        <v>16</v>
      </c>
      <c r="B3" s="18" t="s">
        <v>17</v>
      </c>
      <c r="C3" s="18" t="s">
        <v>18</v>
      </c>
      <c r="D3" s="18" t="s">
        <v>19</v>
      </c>
      <c r="E3" s="19" t="s">
        <v>20</v>
      </c>
      <c r="F3" s="18" t="s">
        <v>21</v>
      </c>
      <c r="G3" s="20" t="s">
        <v>22</v>
      </c>
      <c r="H3" s="21" t="s">
        <v>7</v>
      </c>
      <c r="I3" s="22" t="s">
        <v>23</v>
      </c>
      <c r="J3" s="18" t="s">
        <v>24</v>
      </c>
      <c r="K3" s="23" t="s">
        <v>25</v>
      </c>
      <c r="L3" s="24" t="s">
        <v>10</v>
      </c>
    </row>
    <row r="4" spans="1:12" s="5" customFormat="1" ht="33" customHeight="1" x14ac:dyDescent="0.15">
      <c r="A4" s="30">
        <v>20240701</v>
      </c>
      <c r="B4" s="52" t="s">
        <v>59</v>
      </c>
      <c r="C4" s="25" t="s">
        <v>60</v>
      </c>
      <c r="D4" s="30" t="s">
        <v>26</v>
      </c>
      <c r="E4" s="18" t="s">
        <v>61</v>
      </c>
      <c r="F4" s="30">
        <v>1</v>
      </c>
      <c r="G4" s="26">
        <v>7</v>
      </c>
      <c r="H4" s="33">
        <f t="shared" ref="H4:H6" si="0">G4*50</f>
        <v>350</v>
      </c>
      <c r="I4" s="30">
        <v>1</v>
      </c>
      <c r="J4" s="26">
        <v>7</v>
      </c>
      <c r="K4" s="33">
        <v>350</v>
      </c>
      <c r="L4" s="27"/>
    </row>
    <row r="5" spans="1:12" s="5" customFormat="1" ht="33" customHeight="1" x14ac:dyDescent="0.15">
      <c r="A5" s="30">
        <v>20240702</v>
      </c>
      <c r="B5" s="53"/>
      <c r="C5" s="25" t="s">
        <v>60</v>
      </c>
      <c r="D5" s="30" t="s">
        <v>26</v>
      </c>
      <c r="E5" s="18" t="s">
        <v>62</v>
      </c>
      <c r="F5" s="30">
        <v>4</v>
      </c>
      <c r="G5" s="26">
        <v>28</v>
      </c>
      <c r="H5" s="33">
        <f t="shared" si="0"/>
        <v>1400</v>
      </c>
      <c r="I5" s="30">
        <v>4</v>
      </c>
      <c r="J5" s="26">
        <v>28</v>
      </c>
      <c r="K5" s="33">
        <f t="shared" ref="K5:K6" si="1">J5*50</f>
        <v>1400</v>
      </c>
      <c r="L5" s="27"/>
    </row>
    <row r="6" spans="1:12" s="5" customFormat="1" ht="33" customHeight="1" x14ac:dyDescent="0.15">
      <c r="A6" s="30">
        <v>20240703</v>
      </c>
      <c r="B6" s="53"/>
      <c r="C6" s="25" t="s">
        <v>60</v>
      </c>
      <c r="D6" s="30" t="s">
        <v>26</v>
      </c>
      <c r="E6" s="18" t="s">
        <v>63</v>
      </c>
      <c r="F6" s="30">
        <v>13</v>
      </c>
      <c r="G6" s="26">
        <v>83</v>
      </c>
      <c r="H6" s="33">
        <f t="shared" si="0"/>
        <v>4150</v>
      </c>
      <c r="I6" s="30">
        <v>13</v>
      </c>
      <c r="J6" s="26">
        <v>83</v>
      </c>
      <c r="K6" s="33">
        <f t="shared" si="1"/>
        <v>4150</v>
      </c>
      <c r="L6" s="27"/>
    </row>
    <row r="7" spans="1:12" s="5" customFormat="1" ht="33" customHeight="1" x14ac:dyDescent="0.15">
      <c r="A7" s="54" t="s">
        <v>27</v>
      </c>
      <c r="B7" s="54"/>
      <c r="C7" s="54"/>
      <c r="D7" s="54"/>
      <c r="E7" s="55"/>
      <c r="F7" s="30">
        <f t="shared" ref="F7:K7" si="2">SUM(F4:F6)</f>
        <v>18</v>
      </c>
      <c r="G7" s="26">
        <f t="shared" si="2"/>
        <v>118</v>
      </c>
      <c r="H7" s="33">
        <f t="shared" si="2"/>
        <v>5900</v>
      </c>
      <c r="I7" s="30">
        <f t="shared" si="2"/>
        <v>18</v>
      </c>
      <c r="J7" s="30">
        <f t="shared" si="2"/>
        <v>118</v>
      </c>
      <c r="K7" s="33">
        <f t="shared" si="2"/>
        <v>5900</v>
      </c>
      <c r="L7" s="27"/>
    </row>
    <row r="8" spans="1:12" s="5" customFormat="1" ht="33" customHeight="1" x14ac:dyDescent="0.15"/>
    <row r="9" spans="1:12" s="5" customFormat="1" ht="20.100000000000001" customHeight="1" x14ac:dyDescent="0.15"/>
  </sheetData>
  <mergeCells count="4">
    <mergeCell ref="A1:L1"/>
    <mergeCell ref="I2:L2"/>
    <mergeCell ref="B4:B6"/>
    <mergeCell ref="A7:E7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"/>
  <sheetViews>
    <sheetView workbookViewId="0">
      <selection activeCell="A4" sqref="A4:XFD7"/>
    </sheetView>
  </sheetViews>
  <sheetFormatPr defaultRowHeight="13.5" x14ac:dyDescent="0.15"/>
  <cols>
    <col min="2" max="2" width="12.375" customWidth="1"/>
    <col min="3" max="3" width="11.375" customWidth="1"/>
    <col min="5" max="5" width="12.125" customWidth="1"/>
  </cols>
  <sheetData>
    <row r="1" spans="1:10" ht="23.25" x14ac:dyDescent="0.15">
      <c r="A1" s="36" t="s">
        <v>64</v>
      </c>
      <c r="B1" s="36"/>
      <c r="C1" s="36"/>
      <c r="D1" s="37"/>
      <c r="E1" s="36"/>
      <c r="F1" s="38"/>
      <c r="G1" s="37"/>
      <c r="H1" s="36"/>
      <c r="I1" s="37"/>
      <c r="J1" s="36"/>
    </row>
    <row r="2" spans="1:10" ht="20.25" x14ac:dyDescent="0.15">
      <c r="A2" s="1"/>
      <c r="B2" s="1"/>
      <c r="C2" s="1"/>
      <c r="D2" s="2"/>
      <c r="E2" s="1"/>
      <c r="F2" s="3"/>
      <c r="G2" s="2"/>
      <c r="H2" s="4"/>
      <c r="I2" s="10" t="s">
        <v>0</v>
      </c>
      <c r="J2" s="4"/>
    </row>
    <row r="3" spans="1:10" ht="27" x14ac:dyDescent="0.15">
      <c r="A3" s="11" t="s">
        <v>1</v>
      </c>
      <c r="B3" s="11" t="s">
        <v>65</v>
      </c>
      <c r="C3" s="11" t="s">
        <v>3</v>
      </c>
      <c r="D3" s="12" t="s">
        <v>4</v>
      </c>
      <c r="E3" s="11" t="s">
        <v>5</v>
      </c>
      <c r="F3" s="11" t="s">
        <v>6</v>
      </c>
      <c r="G3" s="12" t="s">
        <v>7</v>
      </c>
      <c r="H3" s="11" t="s">
        <v>8</v>
      </c>
      <c r="I3" s="12" t="s">
        <v>9</v>
      </c>
      <c r="J3" s="11" t="s">
        <v>10</v>
      </c>
    </row>
    <row r="4" spans="1:10" ht="36.75" customHeight="1" x14ac:dyDescent="0.15">
      <c r="A4" s="28">
        <v>20241001</v>
      </c>
      <c r="B4" s="28" t="s">
        <v>66</v>
      </c>
      <c r="C4" s="28" t="s">
        <v>67</v>
      </c>
      <c r="D4" s="29">
        <v>100</v>
      </c>
      <c r="E4" s="28" t="s">
        <v>68</v>
      </c>
      <c r="F4" s="28">
        <v>22</v>
      </c>
      <c r="G4" s="29">
        <f>D4*F4</f>
        <v>2200</v>
      </c>
      <c r="H4" s="28">
        <f>F4</f>
        <v>22</v>
      </c>
      <c r="I4" s="29">
        <f>G4</f>
        <v>2200</v>
      </c>
      <c r="J4" s="28"/>
    </row>
    <row r="5" spans="1:10" ht="36.75" customHeight="1" x14ac:dyDescent="0.15">
      <c r="A5" s="28">
        <v>20241002</v>
      </c>
      <c r="B5" s="28" t="s">
        <v>69</v>
      </c>
      <c r="C5" s="28" t="s">
        <v>67</v>
      </c>
      <c r="D5" s="29">
        <v>100</v>
      </c>
      <c r="E5" s="28" t="s">
        <v>70</v>
      </c>
      <c r="F5" s="28">
        <v>23</v>
      </c>
      <c r="G5" s="29">
        <f t="shared" ref="G5:G6" si="0">D5*F5</f>
        <v>2300</v>
      </c>
      <c r="H5" s="28">
        <f t="shared" ref="H5:I6" si="1">F5</f>
        <v>23</v>
      </c>
      <c r="I5" s="29">
        <f t="shared" si="1"/>
        <v>2300</v>
      </c>
      <c r="J5" s="28"/>
    </row>
    <row r="6" spans="1:10" ht="36.75" customHeight="1" x14ac:dyDescent="0.15">
      <c r="A6" s="28">
        <v>20241003</v>
      </c>
      <c r="B6" s="28" t="s">
        <v>71</v>
      </c>
      <c r="C6" s="28" t="s">
        <v>72</v>
      </c>
      <c r="D6" s="29">
        <v>100</v>
      </c>
      <c r="E6" s="28" t="s">
        <v>73</v>
      </c>
      <c r="F6" s="28">
        <v>20</v>
      </c>
      <c r="G6" s="29">
        <f t="shared" si="0"/>
        <v>2000</v>
      </c>
      <c r="H6" s="28">
        <f t="shared" si="1"/>
        <v>20</v>
      </c>
      <c r="I6" s="29">
        <f t="shared" si="1"/>
        <v>2000</v>
      </c>
      <c r="J6" s="28"/>
    </row>
    <row r="7" spans="1:10" ht="36.75" customHeight="1" x14ac:dyDescent="0.15">
      <c r="A7" s="34" t="s">
        <v>13</v>
      </c>
      <c r="B7" s="34"/>
      <c r="C7" s="34"/>
      <c r="D7" s="34"/>
      <c r="E7" s="34"/>
      <c r="F7" s="28">
        <f>SUM(F4:F6)</f>
        <v>65</v>
      </c>
      <c r="G7" s="29">
        <f>SUM(G4:G6)</f>
        <v>6500</v>
      </c>
      <c r="H7" s="28">
        <f>SUM(H4:H6)</f>
        <v>65</v>
      </c>
      <c r="I7" s="29">
        <f>SUM(I4:I6)</f>
        <v>6500</v>
      </c>
      <c r="J7" s="13"/>
    </row>
  </sheetData>
  <mergeCells count="2">
    <mergeCell ref="A1:J1"/>
    <mergeCell ref="A7:E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就创资金技能培训</vt:lpstr>
      <vt:lpstr>生活费</vt:lpstr>
      <vt:lpstr>服务费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2024-10-15T03:34:44Z</cp:lastPrinted>
  <dcterms:created xsi:type="dcterms:W3CDTF">2022-12-04T07:03:00Z</dcterms:created>
  <dcterms:modified xsi:type="dcterms:W3CDTF">2024-10-15T03:34:44Z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2EE17F814F044BCCA3A90CCCBE567312_13</vt:lpwstr>
  </property>
  <property fmtid="{D5CDD505-2E9C-101B-9397-08002B2CF9AE}" pid="3" name="KSOProductBuildVer">
    <vt:lpwstr>2052-12.1.0.16729</vt:lpwstr>
  </property>
</Properties>
</file>