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就创资金技能培训" sheetId="1" r:id="rId1"/>
    <sheet name="就创资金服务费" sheetId="2" r:id="rId2"/>
    <sheet name="就创资金证书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<sst xmlns="http://schemas.openxmlformats.org/spreadsheetml/2006/main" count="132" uniqueCount="92">
  <si>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年就业创业补助资金申报审核表（2024-4）</t>
    </r>
  </si>
  <si>
    <t>金额（元）</t>
  </si>
  <si>
    <t>申报
编号</t>
  </si>
  <si>
    <t>培训机构</t>
  </si>
  <si>
    <t>项目</t>
  </si>
  <si>
    <t>补贴标准</t>
  </si>
  <si>
    <t>培训时间</t>
  </si>
  <si>
    <t>申报人数</t>
  </si>
  <si>
    <t>申报金额</t>
  </si>
  <si>
    <t>审核人数</t>
  </si>
  <si>
    <t>审核金额</t>
  </si>
  <si>
    <t>备注</t>
  </si>
  <si>
    <t>什邡市志成职业培训学校</t>
  </si>
  <si>
    <t>川味特色小吃</t>
  </si>
  <si>
    <t>2023.12.23-2023.12.29</t>
  </si>
  <si>
    <t>甜品</t>
  </si>
  <si>
    <t>2024.1.6-2024.1.12</t>
  </si>
  <si>
    <t>2024.3.11-2024.3.17</t>
  </si>
  <si>
    <t>2024.3.18-2024.3.24</t>
  </si>
  <si>
    <t>小计</t>
  </si>
  <si>
    <t>四川蜀客电子商务有限公司</t>
  </si>
  <si>
    <t>电商客户服务1班</t>
  </si>
  <si>
    <t>2024.1.22-2024.1.28</t>
  </si>
  <si>
    <t>电商客户服务2班</t>
  </si>
  <si>
    <t>2024.3.25-2024.3.31</t>
  </si>
  <si>
    <t>电商客户服务3班</t>
  </si>
  <si>
    <t>什邡市光大职业培训学校</t>
  </si>
  <si>
    <t>母婴照料</t>
  </si>
  <si>
    <t>2024.1.9-2024.1.18</t>
  </si>
  <si>
    <t>糕点烘培</t>
  </si>
  <si>
    <t>2024.1.18-2024.1.26</t>
  </si>
  <si>
    <t>2024.3.15-2024.3.25</t>
  </si>
  <si>
    <t>什邡市华隆职业培训学校</t>
  </si>
  <si>
    <t>新媒体营运</t>
  </si>
  <si>
    <t>2024.1.16-2024.1.24</t>
  </si>
  <si>
    <t>2024.3.12-2024.3.20</t>
  </si>
  <si>
    <t>2024.3.21-2024.3.29</t>
  </si>
  <si>
    <t>计算机办公应用</t>
  </si>
  <si>
    <t>2024.3.4-2024.3.8</t>
  </si>
  <si>
    <t>2024.3.25-2024.3.29</t>
  </si>
  <si>
    <t>四川省什邡市职业中专学校</t>
  </si>
  <si>
    <t>焊条电弧焊</t>
  </si>
  <si>
    <t>2024.3.25-2024.3.30</t>
  </si>
  <si>
    <t>2024.3.25-2024.3.28</t>
  </si>
  <si>
    <t>新能源汽车动力电池检测</t>
  </si>
  <si>
    <t>德阳城市轨道交通职业学院</t>
  </si>
  <si>
    <t>创业培训</t>
  </si>
  <si>
    <t>2023.5.29-2023.6.11</t>
  </si>
  <si>
    <t>合计</t>
  </si>
  <si>
    <r>
      <rPr>
        <b/>
        <sz val="18"/>
        <rFont val="Times New Roman"/>
        <charset val="134"/>
      </rPr>
      <t>2024</t>
    </r>
    <r>
      <rPr>
        <b/>
        <sz val="18"/>
        <rFont val="宋体"/>
        <charset val="134"/>
      </rPr>
      <t>年就业创业服务补助资金申报审核表（2024-4）</t>
    </r>
  </si>
  <si>
    <t>申报单位</t>
  </si>
  <si>
    <t>承训机构</t>
  </si>
  <si>
    <t>马井镇光华村</t>
  </si>
  <si>
    <t>插花员</t>
  </si>
  <si>
    <t>2023.4.3-2023.4.13</t>
  </si>
  <si>
    <t>利德</t>
  </si>
  <si>
    <t>马井镇万兴社区</t>
  </si>
  <si>
    <t>2023.5.22-2023.5.31</t>
  </si>
  <si>
    <t>马井镇玉马村</t>
  </si>
  <si>
    <t>2023.7.11-2023.7.20</t>
  </si>
  <si>
    <t>湔氐镇龙泉村</t>
  </si>
  <si>
    <t>新派川菜</t>
  </si>
  <si>
    <t>2023.9.18-2023.10.9</t>
  </si>
  <si>
    <t>湔氐镇桐林村</t>
  </si>
  <si>
    <t>2023.8.3-2023.8.18</t>
  </si>
  <si>
    <t>马井镇同心村</t>
  </si>
  <si>
    <t>2023.12.7-2023.12.15</t>
  </si>
  <si>
    <t>马井镇隐峰社区</t>
  </si>
  <si>
    <t>2022.11.1-2022.11.15</t>
  </si>
  <si>
    <t>志成</t>
  </si>
  <si>
    <t>2023.2.24-2023.3.7</t>
  </si>
  <si>
    <t>马祖镇白沙社区</t>
  </si>
  <si>
    <t>2023.4.23-2023.5.10</t>
  </si>
  <si>
    <t>2024年什邡市（职业技能等级证）申请补贴人员名册</t>
  </si>
  <si>
    <r>
      <rPr>
        <b/>
        <sz val="14"/>
        <rFont val="方正仿宋简体"/>
        <charset val="134"/>
      </rPr>
      <t>序号</t>
    </r>
  </si>
  <si>
    <r>
      <rPr>
        <b/>
        <sz val="14"/>
        <rFont val="方正仿宋简体"/>
        <charset val="134"/>
      </rPr>
      <t>姓</t>
    </r>
    <r>
      <rPr>
        <b/>
        <sz val="14"/>
        <rFont val="Times New Roman"/>
        <charset val="134"/>
      </rPr>
      <t xml:space="preserve"> </t>
    </r>
    <r>
      <rPr>
        <b/>
        <sz val="14"/>
        <rFont val="方正仿宋简体"/>
        <charset val="134"/>
      </rPr>
      <t>名</t>
    </r>
  </si>
  <si>
    <r>
      <rPr>
        <b/>
        <sz val="14"/>
        <rFont val="方正仿宋简体"/>
        <charset val="134"/>
      </rPr>
      <t>性别</t>
    </r>
  </si>
  <si>
    <t>身份证号</t>
  </si>
  <si>
    <r>
      <rPr>
        <b/>
        <sz val="14"/>
        <rFont val="宋体"/>
        <charset val="134"/>
      </rPr>
      <t>工作单位</t>
    </r>
  </si>
  <si>
    <r>
      <rPr>
        <b/>
        <sz val="14"/>
        <rFont val="方正仿宋简体"/>
        <charset val="134"/>
      </rPr>
      <t>证书种类</t>
    </r>
  </si>
  <si>
    <r>
      <rPr>
        <b/>
        <sz val="14"/>
        <rFont val="方正仿宋简体"/>
        <charset val="134"/>
      </rPr>
      <t>证书等级</t>
    </r>
  </si>
  <si>
    <r>
      <rPr>
        <b/>
        <sz val="14"/>
        <rFont val="方正仿宋简体"/>
        <charset val="134"/>
      </rPr>
      <t>证书职业（工种）</t>
    </r>
  </si>
  <si>
    <t>补贴金额</t>
  </si>
  <si>
    <t>荣常敏</t>
  </si>
  <si>
    <t>男</t>
  </si>
  <si>
    <t>51068219********55</t>
  </si>
  <si>
    <t>中国邮政集团有限公司四川省什邡分公司</t>
  </si>
  <si>
    <t>职业技能等级证书</t>
  </si>
  <si>
    <t>二级（技师）</t>
  </si>
  <si>
    <t>邮政储汇业务员</t>
  </si>
  <si>
    <t>黄兴亮</t>
  </si>
  <si>
    <t>51062519********17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</si>
</sst>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name val="Times New Roman"/>
      <charset val="134"/>
    </font>
    <font>
      <b/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仿宋简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方正仿宋简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9"/>
  <sheetViews>
    <sheetView zoomScale="130" zoomScaleNormal="130" workbookViewId="0">
      <selection activeCell="G23" sqref="G23"/>
    </sheetView>
  </sheetViews>
  <sheetFormatPr defaultColWidth="9" defaultRowHeight="15"/>
  <cols>
    <col min="1" max="1" width="8.375" style="35" customWidth="1"/>
    <col min="2" max="2" width="11.25" style="36" customWidth="1"/>
    <col min="3" max="3" width="15.375" style="37" customWidth="1"/>
    <col min="4" max="4" width="9" style="38" customWidth="1"/>
    <col min="5" max="5" width="22.5" style="36" customWidth="1"/>
    <col min="6" max="6" width="5.625" style="35" customWidth="1"/>
    <col min="7" max="7" width="11" style="39" customWidth="1"/>
    <col min="8" max="8" width="5.625" style="35" customWidth="1"/>
    <col min="9" max="9" width="11" style="39" customWidth="1"/>
    <col min="10" max="10" width="4.625" style="35" customWidth="1"/>
    <col min="11" max="12" width="9" style="35"/>
    <col min="13" max="13" width="5.625" style="35" customWidth="1"/>
    <col min="14" max="16384" width="9" style="35"/>
  </cols>
  <sheetData>
    <row r="1" ht="36" customHeight="1" spans="1:10">
      <c r="A1" s="17" t="s">
        <v>0</v>
      </c>
      <c r="B1" s="17"/>
      <c r="C1" s="17"/>
      <c r="D1" s="18"/>
      <c r="E1" s="17"/>
      <c r="F1" s="19"/>
      <c r="G1" s="18"/>
      <c r="H1" s="17"/>
      <c r="I1" s="18"/>
      <c r="J1" s="17"/>
    </row>
    <row r="2" ht="12.95" customHeight="1" spans="1:10">
      <c r="A2" s="20"/>
      <c r="B2" s="20"/>
      <c r="C2" s="20"/>
      <c r="D2" s="21"/>
      <c r="E2" s="20"/>
      <c r="F2" s="22"/>
      <c r="G2" s="21"/>
      <c r="H2" s="23"/>
      <c r="I2" s="28" t="s">
        <v>1</v>
      </c>
      <c r="J2" s="23"/>
    </row>
    <row r="3" s="34" customFormat="1" ht="35.1" customHeight="1" spans="1:10">
      <c r="A3" s="24" t="s">
        <v>2</v>
      </c>
      <c r="B3" s="24" t="s">
        <v>3</v>
      </c>
      <c r="C3" s="24" t="s">
        <v>4</v>
      </c>
      <c r="D3" s="25" t="s">
        <v>5</v>
      </c>
      <c r="E3" s="24" t="s">
        <v>6</v>
      </c>
      <c r="F3" s="24" t="s">
        <v>7</v>
      </c>
      <c r="G3" s="25" t="s">
        <v>8</v>
      </c>
      <c r="H3" s="24" t="s">
        <v>9</v>
      </c>
      <c r="I3" s="25" t="s">
        <v>10</v>
      </c>
      <c r="J3" s="24" t="s">
        <v>11</v>
      </c>
    </row>
    <row r="4" ht="23.25" customHeight="1" spans="1:10">
      <c r="A4" s="26">
        <v>20240401</v>
      </c>
      <c r="B4" s="40" t="s">
        <v>12</v>
      </c>
      <c r="C4" s="26" t="s">
        <v>13</v>
      </c>
      <c r="D4" s="27">
        <v>1488</v>
      </c>
      <c r="E4" s="26" t="s">
        <v>14</v>
      </c>
      <c r="F4" s="26">
        <v>20</v>
      </c>
      <c r="G4" s="27">
        <f>D4*F4</f>
        <v>29760</v>
      </c>
      <c r="H4" s="26">
        <f>F4</f>
        <v>20</v>
      </c>
      <c r="I4" s="27">
        <f>G4</f>
        <v>29760</v>
      </c>
      <c r="J4" s="26"/>
    </row>
    <row r="5" ht="20.1" customHeight="1" spans="1:10">
      <c r="A5" s="26">
        <v>20240402</v>
      </c>
      <c r="B5" s="41"/>
      <c r="C5" s="26" t="s">
        <v>15</v>
      </c>
      <c r="D5" s="27">
        <v>1488</v>
      </c>
      <c r="E5" s="26" t="s">
        <v>16</v>
      </c>
      <c r="F5" s="26">
        <v>22</v>
      </c>
      <c r="G5" s="27">
        <f t="shared" ref="G5:G7" si="0">D5*F5</f>
        <v>32736</v>
      </c>
      <c r="H5" s="26">
        <f t="shared" ref="H5:I7" si="1">F5</f>
        <v>22</v>
      </c>
      <c r="I5" s="27">
        <f t="shared" si="1"/>
        <v>32736</v>
      </c>
      <c r="J5" s="26"/>
    </row>
    <row r="6" ht="20.1" customHeight="1" spans="1:10">
      <c r="A6" s="26">
        <v>20240403</v>
      </c>
      <c r="B6" s="41"/>
      <c r="C6" s="26" t="s">
        <v>15</v>
      </c>
      <c r="D6" s="27">
        <v>1488</v>
      </c>
      <c r="E6" s="26" t="s">
        <v>17</v>
      </c>
      <c r="F6" s="26">
        <v>23</v>
      </c>
      <c r="G6" s="27">
        <f t="shared" si="0"/>
        <v>34224</v>
      </c>
      <c r="H6" s="26">
        <f t="shared" si="1"/>
        <v>23</v>
      </c>
      <c r="I6" s="27">
        <f t="shared" si="1"/>
        <v>34224</v>
      </c>
      <c r="J6" s="26"/>
    </row>
    <row r="7" ht="20.1" customHeight="1" spans="1:10">
      <c r="A7" s="26">
        <v>20240404</v>
      </c>
      <c r="B7" s="42"/>
      <c r="C7" s="43" t="s">
        <v>15</v>
      </c>
      <c r="D7" s="27">
        <v>1488</v>
      </c>
      <c r="E7" s="26" t="s">
        <v>18</v>
      </c>
      <c r="F7" s="26">
        <v>23</v>
      </c>
      <c r="G7" s="27">
        <f t="shared" si="0"/>
        <v>34224</v>
      </c>
      <c r="H7" s="26">
        <f t="shared" si="1"/>
        <v>23</v>
      </c>
      <c r="I7" s="27">
        <f t="shared" si="1"/>
        <v>34224</v>
      </c>
      <c r="J7" s="33"/>
    </row>
    <row r="8" ht="20.1" customHeight="1" spans="1:10">
      <c r="A8" s="44" t="s">
        <v>19</v>
      </c>
      <c r="B8" s="45"/>
      <c r="C8" s="45"/>
      <c r="D8" s="45"/>
      <c r="E8" s="46"/>
      <c r="F8" s="26">
        <f>SUM(F4:F7)</f>
        <v>88</v>
      </c>
      <c r="G8" s="27">
        <f t="shared" ref="G8:I8" si="2">SUM(G4:G7)</f>
        <v>130944</v>
      </c>
      <c r="H8" s="26">
        <f t="shared" si="2"/>
        <v>88</v>
      </c>
      <c r="I8" s="27">
        <f t="shared" si="2"/>
        <v>130944</v>
      </c>
      <c r="J8" s="33"/>
    </row>
    <row r="9" ht="26.25" customHeight="1" spans="1:10">
      <c r="A9" s="26">
        <v>20240405</v>
      </c>
      <c r="B9" s="26" t="s">
        <v>20</v>
      </c>
      <c r="C9" s="26" t="s">
        <v>21</v>
      </c>
      <c r="D9" s="27">
        <v>1488</v>
      </c>
      <c r="E9" s="26" t="s">
        <v>22</v>
      </c>
      <c r="F9" s="26">
        <v>33</v>
      </c>
      <c r="G9" s="27">
        <f>D9*F9</f>
        <v>49104</v>
      </c>
      <c r="H9" s="26">
        <f>F9</f>
        <v>33</v>
      </c>
      <c r="I9" s="27">
        <f>G9</f>
        <v>49104</v>
      </c>
      <c r="J9" s="33"/>
    </row>
    <row r="10" ht="20.1" customHeight="1" spans="1:10">
      <c r="A10" s="26">
        <v>20240406</v>
      </c>
      <c r="B10" s="26"/>
      <c r="C10" s="26" t="s">
        <v>23</v>
      </c>
      <c r="D10" s="27">
        <v>1488</v>
      </c>
      <c r="E10" s="26" t="s">
        <v>24</v>
      </c>
      <c r="F10" s="26">
        <v>26</v>
      </c>
      <c r="G10" s="27">
        <f>D10*F10</f>
        <v>38688</v>
      </c>
      <c r="H10" s="26">
        <f>F10</f>
        <v>26</v>
      </c>
      <c r="I10" s="27">
        <f>G10</f>
        <v>38688</v>
      </c>
      <c r="J10" s="33"/>
    </row>
    <row r="11" ht="20.1" customHeight="1" spans="1:10">
      <c r="A11" s="26">
        <v>20240407</v>
      </c>
      <c r="B11" s="26"/>
      <c r="C11" s="26" t="s">
        <v>25</v>
      </c>
      <c r="D11" s="27">
        <v>1488</v>
      </c>
      <c r="E11" s="26" t="s">
        <v>24</v>
      </c>
      <c r="F11" s="26">
        <v>29</v>
      </c>
      <c r="G11" s="27">
        <f t="shared" ref="G11" si="3">D11*F11</f>
        <v>43152</v>
      </c>
      <c r="H11" s="26">
        <f t="shared" ref="H11:I11" si="4">F11</f>
        <v>29</v>
      </c>
      <c r="I11" s="27">
        <f t="shared" si="4"/>
        <v>43152</v>
      </c>
      <c r="J11" s="33"/>
    </row>
    <row r="12" ht="20.1" customHeight="1" spans="1:10">
      <c r="A12" s="26" t="s">
        <v>19</v>
      </c>
      <c r="B12" s="26"/>
      <c r="C12" s="26"/>
      <c r="D12" s="27"/>
      <c r="E12" s="26"/>
      <c r="F12" s="26">
        <f>SUM(F9:F11)</f>
        <v>88</v>
      </c>
      <c r="G12" s="27">
        <f>SUM(G9:G11)</f>
        <v>130944</v>
      </c>
      <c r="H12" s="26">
        <f>SUM(H9:H11)</f>
        <v>88</v>
      </c>
      <c r="I12" s="27">
        <f>SUM(I9:I11)</f>
        <v>130944</v>
      </c>
      <c r="J12" s="33"/>
    </row>
    <row r="13" ht="20.1" customHeight="1" spans="1:10">
      <c r="A13" s="26">
        <v>20240408</v>
      </c>
      <c r="B13" s="40" t="s">
        <v>26</v>
      </c>
      <c r="C13" s="26" t="s">
        <v>27</v>
      </c>
      <c r="D13" s="27">
        <v>1632</v>
      </c>
      <c r="E13" s="26" t="s">
        <v>28</v>
      </c>
      <c r="F13" s="26">
        <v>32</v>
      </c>
      <c r="G13" s="27">
        <f>D13*F13</f>
        <v>52224</v>
      </c>
      <c r="H13" s="26">
        <f t="shared" ref="H13:I26" si="5">F13</f>
        <v>32</v>
      </c>
      <c r="I13" s="27">
        <f t="shared" si="5"/>
        <v>52224</v>
      </c>
      <c r="J13" s="33"/>
    </row>
    <row r="14" ht="20.1" customHeight="1" spans="1:10">
      <c r="A14" s="26">
        <v>20240409</v>
      </c>
      <c r="B14" s="41"/>
      <c r="C14" s="26" t="s">
        <v>29</v>
      </c>
      <c r="D14" s="27">
        <v>1488</v>
      </c>
      <c r="E14" s="26" t="s">
        <v>30</v>
      </c>
      <c r="F14" s="26">
        <v>33</v>
      </c>
      <c r="G14" s="27">
        <f>D14*F14</f>
        <v>49104</v>
      </c>
      <c r="H14" s="26">
        <f t="shared" si="5"/>
        <v>33</v>
      </c>
      <c r="I14" s="27">
        <f t="shared" si="5"/>
        <v>49104</v>
      </c>
      <c r="J14" s="33"/>
    </row>
    <row r="15" ht="13.5" spans="1:10">
      <c r="A15" s="26">
        <v>20240410</v>
      </c>
      <c r="B15" s="42"/>
      <c r="C15" s="26" t="s">
        <v>13</v>
      </c>
      <c r="D15" s="27">
        <v>1488</v>
      </c>
      <c r="E15" s="26" t="s">
        <v>31</v>
      </c>
      <c r="F15" s="26">
        <v>30</v>
      </c>
      <c r="G15" s="27">
        <f>D15*F15</f>
        <v>44640</v>
      </c>
      <c r="H15" s="26">
        <f t="shared" si="5"/>
        <v>30</v>
      </c>
      <c r="I15" s="27">
        <f t="shared" si="5"/>
        <v>44640</v>
      </c>
      <c r="J15" s="33"/>
    </row>
    <row r="16" ht="13.5" spans="1:10">
      <c r="A16" s="26" t="s">
        <v>19</v>
      </c>
      <c r="B16" s="26"/>
      <c r="C16" s="26"/>
      <c r="D16" s="27"/>
      <c r="E16" s="26"/>
      <c r="F16" s="26">
        <f>SUM(F13:F15)</f>
        <v>95</v>
      </c>
      <c r="G16" s="27">
        <f>SUM(G13:G15)</f>
        <v>145968</v>
      </c>
      <c r="H16" s="26">
        <f t="shared" si="5"/>
        <v>95</v>
      </c>
      <c r="I16" s="27">
        <f t="shared" si="5"/>
        <v>145968</v>
      </c>
      <c r="J16" s="33"/>
    </row>
    <row r="17" ht="13.5" spans="1:10">
      <c r="A17" s="26">
        <v>20240411</v>
      </c>
      <c r="B17" s="40" t="s">
        <v>32</v>
      </c>
      <c r="C17" s="47" t="s">
        <v>33</v>
      </c>
      <c r="D17" s="27">
        <v>1488</v>
      </c>
      <c r="E17" s="26" t="s">
        <v>34</v>
      </c>
      <c r="F17" s="26">
        <v>18</v>
      </c>
      <c r="G17" s="27">
        <f>F17*D17</f>
        <v>26784</v>
      </c>
      <c r="H17" s="26">
        <f>F17</f>
        <v>18</v>
      </c>
      <c r="I17" s="27">
        <f>G17</f>
        <v>26784</v>
      </c>
      <c r="J17" s="33"/>
    </row>
    <row r="18" ht="13.5" spans="1:10">
      <c r="A18" s="26">
        <v>20240412</v>
      </c>
      <c r="B18" s="41"/>
      <c r="C18" s="47" t="s">
        <v>33</v>
      </c>
      <c r="D18" s="27">
        <v>1488</v>
      </c>
      <c r="E18" s="26" t="s">
        <v>35</v>
      </c>
      <c r="F18" s="26">
        <v>15</v>
      </c>
      <c r="G18" s="27">
        <f t="shared" ref="G18:G20" si="6">F18*D18</f>
        <v>22320</v>
      </c>
      <c r="H18" s="26">
        <f>F18</f>
        <v>15</v>
      </c>
      <c r="I18" s="27">
        <f t="shared" ref="I18:I20" si="7">G18</f>
        <v>22320</v>
      </c>
      <c r="J18" s="33"/>
    </row>
    <row r="19" ht="13.5" spans="1:10">
      <c r="A19" s="26">
        <v>20240413</v>
      </c>
      <c r="B19" s="41"/>
      <c r="C19" s="47" t="s">
        <v>33</v>
      </c>
      <c r="D19" s="27">
        <v>1488</v>
      </c>
      <c r="E19" s="26" t="s">
        <v>36</v>
      </c>
      <c r="F19" s="26">
        <v>25</v>
      </c>
      <c r="G19" s="27">
        <f t="shared" si="6"/>
        <v>37200</v>
      </c>
      <c r="H19" s="26">
        <f>F19</f>
        <v>25</v>
      </c>
      <c r="I19" s="27">
        <f t="shared" si="7"/>
        <v>37200</v>
      </c>
      <c r="J19" s="33"/>
    </row>
    <row r="20" ht="13.5" spans="1:10">
      <c r="A20" s="26">
        <v>20240414</v>
      </c>
      <c r="B20" s="41"/>
      <c r="C20" s="26" t="s">
        <v>37</v>
      </c>
      <c r="D20" s="27">
        <v>1056</v>
      </c>
      <c r="E20" s="26" t="s">
        <v>38</v>
      </c>
      <c r="F20" s="26">
        <v>29</v>
      </c>
      <c r="G20" s="27">
        <f t="shared" si="6"/>
        <v>30624</v>
      </c>
      <c r="H20" s="26">
        <f>F20</f>
        <v>29</v>
      </c>
      <c r="I20" s="27">
        <f t="shared" si="7"/>
        <v>30624</v>
      </c>
      <c r="J20" s="33"/>
    </row>
    <row r="21" ht="13.5" spans="1:10">
      <c r="A21" s="26">
        <v>20240415</v>
      </c>
      <c r="B21" s="42"/>
      <c r="C21" s="26" t="s">
        <v>37</v>
      </c>
      <c r="D21" s="27">
        <v>1056</v>
      </c>
      <c r="E21" s="26" t="s">
        <v>39</v>
      </c>
      <c r="F21" s="26">
        <v>29</v>
      </c>
      <c r="G21" s="27">
        <f t="shared" ref="G21" si="8">D21*F21</f>
        <v>30624</v>
      </c>
      <c r="H21" s="26">
        <f t="shared" si="5"/>
        <v>29</v>
      </c>
      <c r="I21" s="27">
        <f t="shared" si="5"/>
        <v>30624</v>
      </c>
      <c r="J21" s="33"/>
    </row>
    <row r="22" ht="13.5" spans="1:10">
      <c r="A22" s="26" t="s">
        <v>19</v>
      </c>
      <c r="B22" s="26"/>
      <c r="C22" s="26"/>
      <c r="D22" s="27"/>
      <c r="E22" s="26"/>
      <c r="F22" s="26">
        <f>SUM(F17:F21)</f>
        <v>116</v>
      </c>
      <c r="G22" s="27">
        <f>SUM(G17:G21)</f>
        <v>147552</v>
      </c>
      <c r="H22" s="26">
        <f t="shared" si="5"/>
        <v>116</v>
      </c>
      <c r="I22" s="27">
        <f t="shared" si="5"/>
        <v>147552</v>
      </c>
      <c r="J22" s="33"/>
    </row>
    <row r="23" ht="13.5" spans="1:10">
      <c r="A23" s="26">
        <v>20240416</v>
      </c>
      <c r="B23" s="40" t="s">
        <v>40</v>
      </c>
      <c r="C23" s="26" t="s">
        <v>41</v>
      </c>
      <c r="D23" s="27">
        <v>1944</v>
      </c>
      <c r="E23" s="26" t="s">
        <v>42</v>
      </c>
      <c r="F23" s="26">
        <v>27</v>
      </c>
      <c r="G23" s="27">
        <f>D23*F23</f>
        <v>52488</v>
      </c>
      <c r="H23" s="26">
        <f t="shared" si="5"/>
        <v>27</v>
      </c>
      <c r="I23" s="27">
        <f t="shared" si="5"/>
        <v>52488</v>
      </c>
      <c r="J23" s="33"/>
    </row>
    <row r="24" ht="13.5" spans="1:10">
      <c r="A24" s="26">
        <v>20240417</v>
      </c>
      <c r="B24" s="41"/>
      <c r="C24" s="48" t="s">
        <v>37</v>
      </c>
      <c r="D24" s="27">
        <v>1056</v>
      </c>
      <c r="E24" s="26" t="s">
        <v>43</v>
      </c>
      <c r="F24" s="26">
        <v>27</v>
      </c>
      <c r="G24" s="27">
        <f>D24*F24</f>
        <v>28512</v>
      </c>
      <c r="H24" s="26">
        <f t="shared" si="5"/>
        <v>27</v>
      </c>
      <c r="I24" s="27">
        <f t="shared" si="5"/>
        <v>28512</v>
      </c>
      <c r="J24" s="33"/>
    </row>
    <row r="25" ht="24" spans="1:10">
      <c r="A25" s="26">
        <v>20240418</v>
      </c>
      <c r="B25" s="42"/>
      <c r="C25" s="26" t="s">
        <v>44</v>
      </c>
      <c r="D25" s="27">
        <v>1680</v>
      </c>
      <c r="E25" s="26" t="s">
        <v>39</v>
      </c>
      <c r="F25" s="26">
        <v>17</v>
      </c>
      <c r="G25" s="27">
        <f>D25*F25</f>
        <v>28560</v>
      </c>
      <c r="H25" s="26">
        <f t="shared" si="5"/>
        <v>17</v>
      </c>
      <c r="I25" s="27">
        <f t="shared" si="5"/>
        <v>28560</v>
      </c>
      <c r="J25" s="33"/>
    </row>
    <row r="26" ht="13.5" spans="1:10">
      <c r="A26" s="26" t="s">
        <v>19</v>
      </c>
      <c r="B26" s="26"/>
      <c r="C26" s="26"/>
      <c r="D26" s="27"/>
      <c r="E26" s="26"/>
      <c r="F26" s="26">
        <f>SUM(F23:F25)</f>
        <v>71</v>
      </c>
      <c r="G26" s="27">
        <f>SUM(G23:G25)</f>
        <v>109560</v>
      </c>
      <c r="H26" s="26">
        <f t="shared" si="5"/>
        <v>71</v>
      </c>
      <c r="I26" s="27">
        <f t="shared" si="5"/>
        <v>109560</v>
      </c>
      <c r="J26" s="33"/>
    </row>
    <row r="27" ht="24" spans="1:10">
      <c r="A27" s="26">
        <v>20240419</v>
      </c>
      <c r="B27" s="26" t="s">
        <v>45</v>
      </c>
      <c r="C27" s="26" t="s">
        <v>46</v>
      </c>
      <c r="D27" s="27">
        <v>1000</v>
      </c>
      <c r="E27" s="26" t="s">
        <v>47</v>
      </c>
      <c r="F27" s="26">
        <v>10</v>
      </c>
      <c r="G27" s="27">
        <f>D27*F27</f>
        <v>10000</v>
      </c>
      <c r="H27" s="26">
        <f>F27</f>
        <v>10</v>
      </c>
      <c r="I27" s="27">
        <f>G27</f>
        <v>10000</v>
      </c>
      <c r="J27" s="33"/>
    </row>
    <row r="28" ht="13.5" spans="1:10">
      <c r="A28" s="26" t="s">
        <v>19</v>
      </c>
      <c r="B28" s="26"/>
      <c r="C28" s="26"/>
      <c r="D28" s="27"/>
      <c r="E28" s="26"/>
      <c r="F28" s="26">
        <f>F27</f>
        <v>10</v>
      </c>
      <c r="G28" s="27">
        <f t="shared" ref="G28:I28" si="9">G27</f>
        <v>10000</v>
      </c>
      <c r="H28" s="26">
        <f t="shared" si="9"/>
        <v>10</v>
      </c>
      <c r="I28" s="27">
        <f t="shared" si="9"/>
        <v>10000</v>
      </c>
      <c r="J28" s="33"/>
    </row>
    <row r="29" ht="13.5" spans="1:10">
      <c r="A29" s="26" t="s">
        <v>48</v>
      </c>
      <c r="B29" s="26"/>
      <c r="C29" s="26"/>
      <c r="D29" s="26"/>
      <c r="E29" s="26"/>
      <c r="F29" s="26">
        <f>F8+F12+F16+F22+F26+F28</f>
        <v>468</v>
      </c>
      <c r="G29" s="27">
        <f t="shared" ref="G29:I29" si="10">G8+G12+G16+G22+G26+G28</f>
        <v>674968</v>
      </c>
      <c r="H29" s="26">
        <f t="shared" si="10"/>
        <v>468</v>
      </c>
      <c r="I29" s="27">
        <f t="shared" si="10"/>
        <v>674968</v>
      </c>
      <c r="J29" s="33"/>
    </row>
  </sheetData>
  <mergeCells count="13">
    <mergeCell ref="A1:J1"/>
    <mergeCell ref="A8:E8"/>
    <mergeCell ref="A12:E12"/>
    <mergeCell ref="A16:E16"/>
    <mergeCell ref="A22:E22"/>
    <mergeCell ref="A26:E26"/>
    <mergeCell ref="A28:E28"/>
    <mergeCell ref="A29:E29"/>
    <mergeCell ref="B4:B7"/>
    <mergeCell ref="B9:B11"/>
    <mergeCell ref="B13:B15"/>
    <mergeCell ref="B17:B21"/>
    <mergeCell ref="B23:B2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3"/>
  <sheetViews>
    <sheetView tabSelected="1" workbookViewId="0">
      <selection activeCell="M12" sqref="M12"/>
    </sheetView>
  </sheetViews>
  <sheetFormatPr defaultColWidth="9" defaultRowHeight="13.5"/>
  <sheetData>
    <row r="1" ht="22.5" spans="1:10">
      <c r="A1" s="17" t="s">
        <v>49</v>
      </c>
      <c r="B1" s="17"/>
      <c r="C1" s="17"/>
      <c r="D1" s="18"/>
      <c r="E1" s="17"/>
      <c r="F1" s="19"/>
      <c r="G1" s="18"/>
      <c r="H1" s="17"/>
      <c r="I1" s="18"/>
      <c r="J1" s="17"/>
    </row>
    <row r="2" ht="20.25" spans="1:10">
      <c r="A2" s="20"/>
      <c r="B2" s="20"/>
      <c r="C2" s="20"/>
      <c r="D2" s="21"/>
      <c r="E2" s="20"/>
      <c r="F2" s="22"/>
      <c r="G2" s="21"/>
      <c r="H2" s="23"/>
      <c r="I2" s="28" t="s">
        <v>1</v>
      </c>
      <c r="J2" s="23"/>
    </row>
    <row r="3" ht="27" spans="1:11">
      <c r="A3" s="24" t="s">
        <v>2</v>
      </c>
      <c r="B3" s="24" t="s">
        <v>50</v>
      </c>
      <c r="C3" s="24" t="s">
        <v>4</v>
      </c>
      <c r="D3" s="25" t="s">
        <v>5</v>
      </c>
      <c r="E3" s="24" t="s">
        <v>6</v>
      </c>
      <c r="F3" s="24" t="s">
        <v>7</v>
      </c>
      <c r="G3" s="25" t="s">
        <v>8</v>
      </c>
      <c r="H3" s="24" t="s">
        <v>9</v>
      </c>
      <c r="I3" s="25" t="s">
        <v>10</v>
      </c>
      <c r="J3" s="24" t="s">
        <v>11</v>
      </c>
      <c r="K3" s="29" t="s">
        <v>51</v>
      </c>
    </row>
    <row r="4" ht="24" spans="1:11">
      <c r="A4" s="26">
        <v>20240401</v>
      </c>
      <c r="B4" s="26" t="s">
        <v>52</v>
      </c>
      <c r="C4" s="26" t="s">
        <v>53</v>
      </c>
      <c r="D4" s="27">
        <v>100</v>
      </c>
      <c r="E4" s="26" t="s">
        <v>54</v>
      </c>
      <c r="F4" s="26">
        <v>30</v>
      </c>
      <c r="G4" s="27">
        <f>D4*F4</f>
        <v>3000</v>
      </c>
      <c r="H4" s="26">
        <f>F4</f>
        <v>30</v>
      </c>
      <c r="I4" s="27">
        <f>G4</f>
        <v>3000</v>
      </c>
      <c r="J4" s="26"/>
      <c r="K4" s="30" t="s">
        <v>55</v>
      </c>
    </row>
    <row r="5" ht="36" spans="1:11">
      <c r="A5" s="26">
        <v>20240402</v>
      </c>
      <c r="B5" s="26" t="s">
        <v>56</v>
      </c>
      <c r="C5" s="26" t="s">
        <v>53</v>
      </c>
      <c r="D5" s="27">
        <v>100</v>
      </c>
      <c r="E5" s="26" t="s">
        <v>57</v>
      </c>
      <c r="F5" s="26">
        <v>29</v>
      </c>
      <c r="G5" s="27">
        <f t="shared" ref="G5:G12" si="0">D5*F5</f>
        <v>2900</v>
      </c>
      <c r="H5" s="26">
        <f t="shared" ref="H5:I12" si="1">F5</f>
        <v>29</v>
      </c>
      <c r="I5" s="27">
        <f t="shared" si="1"/>
        <v>2900</v>
      </c>
      <c r="J5" s="26"/>
      <c r="K5" s="31"/>
    </row>
    <row r="6" ht="36" spans="1:11">
      <c r="A6" s="26">
        <v>20240403</v>
      </c>
      <c r="B6" s="26" t="s">
        <v>58</v>
      </c>
      <c r="C6" s="26" t="s">
        <v>53</v>
      </c>
      <c r="D6" s="27">
        <v>100</v>
      </c>
      <c r="E6" s="26" t="s">
        <v>59</v>
      </c>
      <c r="F6" s="26">
        <v>23</v>
      </c>
      <c r="G6" s="27">
        <f t="shared" si="0"/>
        <v>2300</v>
      </c>
      <c r="H6" s="26">
        <f t="shared" si="1"/>
        <v>23</v>
      </c>
      <c r="I6" s="27">
        <f t="shared" si="1"/>
        <v>2300</v>
      </c>
      <c r="J6" s="26"/>
      <c r="K6" s="31"/>
    </row>
    <row r="7" ht="36" spans="1:11">
      <c r="A7" s="26">
        <v>20240404</v>
      </c>
      <c r="B7" s="26" t="s">
        <v>60</v>
      </c>
      <c r="C7" s="26" t="s">
        <v>61</v>
      </c>
      <c r="D7" s="27">
        <v>100</v>
      </c>
      <c r="E7" s="26" t="s">
        <v>62</v>
      </c>
      <c r="F7" s="26">
        <v>26</v>
      </c>
      <c r="G7" s="27">
        <f t="shared" si="0"/>
        <v>2600</v>
      </c>
      <c r="H7" s="26">
        <f t="shared" si="1"/>
        <v>26</v>
      </c>
      <c r="I7" s="27">
        <f t="shared" si="1"/>
        <v>2600</v>
      </c>
      <c r="J7" s="26"/>
      <c r="K7" s="31"/>
    </row>
    <row r="8" ht="24" spans="1:11">
      <c r="A8" s="26">
        <v>20240405</v>
      </c>
      <c r="B8" s="26" t="s">
        <v>63</v>
      </c>
      <c r="C8" s="26" t="s">
        <v>61</v>
      </c>
      <c r="D8" s="27">
        <v>100</v>
      </c>
      <c r="E8" s="26" t="s">
        <v>64</v>
      </c>
      <c r="F8" s="26">
        <v>25</v>
      </c>
      <c r="G8" s="27">
        <f t="shared" si="0"/>
        <v>2500</v>
      </c>
      <c r="H8" s="26">
        <f t="shared" si="1"/>
        <v>25</v>
      </c>
      <c r="I8" s="27">
        <f t="shared" si="1"/>
        <v>2500</v>
      </c>
      <c r="J8" s="26"/>
      <c r="K8" s="31"/>
    </row>
    <row r="9" ht="48" spans="1:11">
      <c r="A9" s="26">
        <v>20240406</v>
      </c>
      <c r="B9" s="26" t="s">
        <v>65</v>
      </c>
      <c r="C9" s="26" t="s">
        <v>13</v>
      </c>
      <c r="D9" s="27">
        <v>100</v>
      </c>
      <c r="E9" s="26" t="s">
        <v>66</v>
      </c>
      <c r="F9" s="26">
        <v>26</v>
      </c>
      <c r="G9" s="27">
        <f t="shared" si="0"/>
        <v>2600</v>
      </c>
      <c r="H9" s="26">
        <f t="shared" si="1"/>
        <v>26</v>
      </c>
      <c r="I9" s="27">
        <f t="shared" si="1"/>
        <v>2600</v>
      </c>
      <c r="J9" s="26"/>
      <c r="K9" s="32"/>
    </row>
    <row r="10" ht="48" spans="1:11">
      <c r="A10" s="26">
        <v>20240407</v>
      </c>
      <c r="B10" s="26" t="s">
        <v>67</v>
      </c>
      <c r="C10" s="26" t="s">
        <v>15</v>
      </c>
      <c r="D10" s="27">
        <v>100</v>
      </c>
      <c r="E10" s="26" t="s">
        <v>68</v>
      </c>
      <c r="F10" s="26">
        <v>24</v>
      </c>
      <c r="G10" s="27">
        <f t="shared" si="0"/>
        <v>2400</v>
      </c>
      <c r="H10" s="26">
        <f t="shared" si="1"/>
        <v>24</v>
      </c>
      <c r="I10" s="27">
        <f t="shared" si="1"/>
        <v>2400</v>
      </c>
      <c r="J10" s="26"/>
      <c r="K10" s="30" t="s">
        <v>69</v>
      </c>
    </row>
    <row r="11" ht="24" spans="1:11">
      <c r="A11" s="26">
        <v>20240408</v>
      </c>
      <c r="B11" s="26" t="s">
        <v>67</v>
      </c>
      <c r="C11" s="26" t="s">
        <v>13</v>
      </c>
      <c r="D11" s="27">
        <v>100</v>
      </c>
      <c r="E11" s="26" t="s">
        <v>70</v>
      </c>
      <c r="F11" s="26">
        <v>22</v>
      </c>
      <c r="G11" s="27">
        <f t="shared" si="0"/>
        <v>2200</v>
      </c>
      <c r="H11" s="26">
        <f t="shared" si="1"/>
        <v>22</v>
      </c>
      <c r="I11" s="27">
        <f t="shared" si="1"/>
        <v>2200</v>
      </c>
      <c r="J11" s="26"/>
      <c r="K11" s="31"/>
    </row>
    <row r="12" ht="36" spans="1:11">
      <c r="A12" s="26">
        <v>20240409</v>
      </c>
      <c r="B12" s="26" t="s">
        <v>71</v>
      </c>
      <c r="C12" s="26" t="s">
        <v>15</v>
      </c>
      <c r="D12" s="27">
        <v>100</v>
      </c>
      <c r="E12" s="26" t="s">
        <v>72</v>
      </c>
      <c r="F12" s="26">
        <v>22</v>
      </c>
      <c r="G12" s="27">
        <f t="shared" si="0"/>
        <v>2200</v>
      </c>
      <c r="H12" s="26">
        <f t="shared" si="1"/>
        <v>22</v>
      </c>
      <c r="I12" s="27">
        <f t="shared" si="1"/>
        <v>2200</v>
      </c>
      <c r="J12" s="33"/>
      <c r="K12" s="32"/>
    </row>
    <row r="13" spans="1:11">
      <c r="A13" s="26" t="s">
        <v>48</v>
      </c>
      <c r="B13" s="26"/>
      <c r="C13" s="26"/>
      <c r="D13" s="26"/>
      <c r="E13" s="26"/>
      <c r="F13" s="26">
        <f>SUM(F4:F12)</f>
        <v>227</v>
      </c>
      <c r="G13" s="27">
        <f t="shared" ref="G13:I13" si="2">SUM(G4:G12)</f>
        <v>22700</v>
      </c>
      <c r="H13" s="26">
        <f t="shared" si="2"/>
        <v>227</v>
      </c>
      <c r="I13" s="27">
        <f t="shared" si="2"/>
        <v>22700</v>
      </c>
      <c r="J13" s="33"/>
      <c r="K13" s="29"/>
    </row>
  </sheetData>
  <mergeCells count="4">
    <mergeCell ref="A1:J1"/>
    <mergeCell ref="A13:E13"/>
    <mergeCell ref="K4:K9"/>
    <mergeCell ref="K10:K1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"/>
  <sheetViews>
    <sheetView workbookViewId="0">
      <selection activeCell="E17" sqref="E17"/>
    </sheetView>
  </sheetViews>
  <sheetFormatPr defaultColWidth="9" defaultRowHeight="13.5" outlineLevelRow="4"/>
  <cols>
    <col min="4" max="8" width="22.375" customWidth="1"/>
  </cols>
  <sheetData>
    <row r="1" ht="25.5" spans="1:10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</row>
    <row r="2" ht="37.5" spans="1:10">
      <c r="A2" s="2" t="s">
        <v>74</v>
      </c>
      <c r="B2" s="2" t="s">
        <v>75</v>
      </c>
      <c r="C2" s="2" t="s">
        <v>76</v>
      </c>
      <c r="D2" s="3" t="s">
        <v>77</v>
      </c>
      <c r="E2" s="2" t="s">
        <v>78</v>
      </c>
      <c r="F2" s="2" t="s">
        <v>79</v>
      </c>
      <c r="G2" s="4" t="s">
        <v>80</v>
      </c>
      <c r="H2" s="2" t="s">
        <v>81</v>
      </c>
      <c r="I2" s="14" t="s">
        <v>5</v>
      </c>
      <c r="J2" s="2" t="s">
        <v>82</v>
      </c>
    </row>
    <row r="3" ht="27" spans="1:10">
      <c r="A3" s="5">
        <v>1</v>
      </c>
      <c r="B3" s="6" t="s">
        <v>83</v>
      </c>
      <c r="C3" s="6" t="s">
        <v>84</v>
      </c>
      <c r="D3" s="7" t="s">
        <v>85</v>
      </c>
      <c r="E3" s="6" t="s">
        <v>86</v>
      </c>
      <c r="F3" s="8" t="s">
        <v>87</v>
      </c>
      <c r="G3" s="9" t="s">
        <v>88</v>
      </c>
      <c r="H3" s="10" t="s">
        <v>89</v>
      </c>
      <c r="I3" s="15">
        <v>3000</v>
      </c>
      <c r="J3" s="15">
        <v>3000</v>
      </c>
    </row>
    <row r="4" ht="27" spans="1:10">
      <c r="A4" s="5">
        <v>2</v>
      </c>
      <c r="B4" s="11" t="s">
        <v>90</v>
      </c>
      <c r="C4" s="11" t="s">
        <v>84</v>
      </c>
      <c r="D4" s="7" t="s">
        <v>91</v>
      </c>
      <c r="E4" s="6" t="s">
        <v>86</v>
      </c>
      <c r="F4" s="8" t="s">
        <v>87</v>
      </c>
      <c r="G4" s="9" t="s">
        <v>88</v>
      </c>
      <c r="H4" s="10" t="s">
        <v>89</v>
      </c>
      <c r="I4" s="15">
        <v>3000</v>
      </c>
      <c r="J4" s="15">
        <v>3000</v>
      </c>
    </row>
    <row r="5" spans="1:10">
      <c r="A5" s="12" t="s">
        <v>48</v>
      </c>
      <c r="B5" s="13"/>
      <c r="C5" s="13"/>
      <c r="D5" s="13"/>
      <c r="E5" s="13"/>
      <c r="F5" s="13"/>
      <c r="G5" s="13"/>
      <c r="H5" s="13"/>
      <c r="I5" s="16"/>
      <c r="J5" s="15">
        <f>SUM(J3:J4)</f>
        <v>6000</v>
      </c>
    </row>
  </sheetData>
  <mergeCells count="2">
    <mergeCell ref="A1:J1"/>
    <mergeCell ref="A5:I5"/>
  </mergeCells>
  <conditionalFormatting sqref="B3:B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就创资金技能培训</vt:lpstr>
      <vt:lpstr>就创资金服务费</vt:lpstr>
      <vt:lpstr>就创资金证书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2022-12-04T07:03:00Z</dcterms:created>
  <dcterms:modified xsi:type="dcterms:W3CDTF">2024-04-25T07:29:14Z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2EE17F814F044BCCA3A90CCCBE567312_13</vt:lpwstr>
  </property>
  <property fmtid="{D5CDD505-2E9C-101B-9397-08002B2CF9AE}" pid="3" name="KSOProductBuildVer">
    <vt:lpwstr>2052-12.1.0.16729</vt:lpwstr>
  </property>
</Properties>
</file>