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5600" windowHeight="11760"/>
  </bookViews>
  <sheets>
    <sheet name="就创资金" sheetId="1" r:id="rId1"/>
  </sheets>
  <calcPr calcId="144525"/>
</workbook>
</file>

<file path=xl/calcChain.xml><?xml version="1.0" encoding="utf-8"?>
<calcChain xmlns="http://schemas.openxmlformats.org/spreadsheetml/2006/main">
  <c r="H16" i="1" l="1"/>
  <c r="H17" i="1"/>
  <c r="H18" i="1"/>
  <c r="H15" i="1"/>
  <c r="G16" i="1"/>
  <c r="I16" i="1" s="1"/>
  <c r="G17" i="1"/>
  <c r="I17" i="1" s="1"/>
  <c r="G18" i="1"/>
  <c r="I18" i="1" s="1"/>
  <c r="G15" i="1"/>
  <c r="I15" i="1" s="1"/>
  <c r="H21" i="1"/>
  <c r="H20" i="1"/>
  <c r="G21" i="1"/>
  <c r="I21" i="1" s="1"/>
  <c r="G20" i="1"/>
  <c r="I20" i="1" s="1"/>
  <c r="F22" i="1"/>
  <c r="H22" i="1" s="1"/>
  <c r="F24" i="1"/>
  <c r="G5" i="1"/>
  <c r="I5" i="1" s="1"/>
  <c r="G6" i="1"/>
  <c r="I6" i="1" s="1"/>
  <c r="G7" i="1"/>
  <c r="I7" i="1" s="1"/>
  <c r="G8" i="1"/>
  <c r="I8" i="1" s="1"/>
  <c r="G9" i="1"/>
  <c r="G10" i="1"/>
  <c r="I10" i="1" s="1"/>
  <c r="G11" i="1"/>
  <c r="I11" i="1" s="1"/>
  <c r="G12" i="1"/>
  <c r="I12" i="1" s="1"/>
  <c r="G13" i="1"/>
  <c r="I13" i="1" s="1"/>
  <c r="G4" i="1"/>
  <c r="I4" i="1" s="1"/>
  <c r="I9" i="1"/>
  <c r="H23" i="1"/>
  <c r="H24" i="1" s="1"/>
  <c r="G23" i="1"/>
  <c r="I23" i="1" s="1"/>
  <c r="I24" i="1" s="1"/>
  <c r="F19" i="1"/>
  <c r="F25" i="1" s="1"/>
  <c r="H25" i="1" s="1"/>
  <c r="F14" i="1"/>
  <c r="H19" i="1" l="1"/>
  <c r="G22" i="1"/>
  <c r="I22" i="1" s="1"/>
  <c r="G24" i="1"/>
  <c r="G19" i="1"/>
  <c r="G14" i="1"/>
  <c r="I14" i="1"/>
  <c r="H14" i="1"/>
  <c r="I19" i="1"/>
  <c r="G25" i="1" l="1"/>
  <c r="I25" i="1" s="1"/>
</calcChain>
</file>

<file path=xl/sharedStrings.xml><?xml version="1.0" encoding="utf-8"?>
<sst xmlns="http://schemas.openxmlformats.org/spreadsheetml/2006/main" count="55" uniqueCount="42">
  <si>
    <t>金额（元）</t>
  </si>
  <si>
    <t>申报
编号</t>
  </si>
  <si>
    <t>培训机构</t>
  </si>
  <si>
    <t>项目</t>
  </si>
  <si>
    <t>补贴标准</t>
  </si>
  <si>
    <t>培训时间</t>
  </si>
  <si>
    <t>申报人数</t>
  </si>
  <si>
    <t>申报金额</t>
  </si>
  <si>
    <t>审核人数</t>
  </si>
  <si>
    <t>审核金额</t>
  </si>
  <si>
    <t>备注</t>
  </si>
  <si>
    <t>养老护理员</t>
  </si>
  <si>
    <t>小计</t>
  </si>
  <si>
    <t>什邡市华隆职业培训学校</t>
  </si>
  <si>
    <t>计算机办公应用</t>
  </si>
  <si>
    <t>合计</t>
  </si>
  <si>
    <t>2023.11.6-2023.11.12</t>
  </si>
  <si>
    <t>2023.11.20-2023.11.26</t>
  </si>
  <si>
    <t>创业培训1班</t>
    <phoneticPr fontId="13" type="noConversion"/>
  </si>
  <si>
    <t>创业培训2班</t>
  </si>
  <si>
    <t>创业培训3班</t>
  </si>
  <si>
    <t>创业培训4班</t>
  </si>
  <si>
    <t>创业培训5班</t>
  </si>
  <si>
    <t>创业培训二期1班</t>
    <phoneticPr fontId="13" type="noConversion"/>
  </si>
  <si>
    <t>创业培训二期2班</t>
  </si>
  <si>
    <t>创业培训二期3班</t>
  </si>
  <si>
    <t>创业培训二期4班</t>
  </si>
  <si>
    <t>创业培训二期5班</t>
  </si>
  <si>
    <t xml:space="preserve">电子科技大学成都学院 </t>
    <phoneticPr fontId="13" type="noConversion"/>
  </si>
  <si>
    <t>2023.12.7-2023.12.13</t>
    <phoneticPr fontId="13" type="noConversion"/>
  </si>
  <si>
    <t>什邡市光大职业培训学校</t>
    <phoneticPr fontId="13" type="noConversion"/>
  </si>
  <si>
    <r>
      <t>2023</t>
    </r>
    <r>
      <rPr>
        <b/>
        <sz val="18"/>
        <rFont val="宋体"/>
        <family val="3"/>
        <charset val="134"/>
      </rPr>
      <t>年就业创业补助资金申报审核表（2023-12）</t>
    </r>
    <phoneticPr fontId="13" type="noConversion"/>
  </si>
  <si>
    <t>糕点烘焙</t>
    <phoneticPr fontId="13" type="noConversion"/>
  </si>
  <si>
    <t>2023.12.1-2023.12.11</t>
  </si>
  <si>
    <t>2023.12.5-2023.12.14</t>
  </si>
  <si>
    <t>2023.12.4-2023.12.10</t>
    <phoneticPr fontId="13" type="noConversion"/>
  </si>
  <si>
    <t>2023.12.11-2023.12.17</t>
    <phoneticPr fontId="13" type="noConversion"/>
  </si>
  <si>
    <t>四川蜀客电子商务有限公司</t>
    <phoneticPr fontId="13" type="noConversion"/>
  </si>
  <si>
    <t xml:space="preserve">电商客户服务1班 </t>
    <phoneticPr fontId="13" type="noConversion"/>
  </si>
  <si>
    <t>电商客户服务2班</t>
  </si>
  <si>
    <t>电商客户服务3班</t>
  </si>
  <si>
    <t>电商客户服务4班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</si>
</sst>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黑体"/>
      <family val="3"/>
      <charset val="134"/>
    </font>
    <font>
      <b/>
      <sz val="16"/>
      <name val="Times New Roman"/>
      <family val="1"/>
    </font>
    <font>
      <sz val="16"/>
      <name val="Times New Roman"/>
      <family val="1"/>
    </font>
    <font>
      <sz val="11"/>
      <name val="Times New Roman"/>
      <family val="1"/>
    </font>
    <font>
      <sz val="11"/>
      <name val="黑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8"/>
      <name val="Times New Roman"/>
      <family val="1"/>
    </font>
    <font>
      <sz val="18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5"/>
  <sheetViews>
    <sheetView tabSelected="1" zoomScale="130" zoomScaleNormal="130" workbookViewId="0">
      <selection activeCell="E17" sqref="E17"/>
    </sheetView>
  </sheetViews>
  <sheetFormatPr defaultColWidth="9" defaultRowHeight="15" x14ac:dyDescent="0.15"/>
  <cols>
    <col min="1" max="1" width="8.375" style="1" customWidth="1"/>
    <col min="2" max="2" width="11.25" style="3" customWidth="1"/>
    <col min="3" max="3" width="15.375" style="4" customWidth="1"/>
    <col min="4" max="4" width="9" style="5" customWidth="1"/>
    <col min="5" max="5" width="22.5" style="3" customWidth="1"/>
    <col min="6" max="6" width="5.625" style="1" customWidth="1"/>
    <col min="7" max="7" width="11" style="6" customWidth="1"/>
    <col min="8" max="8" width="5.625" style="1" customWidth="1"/>
    <col min="9" max="9" width="11" style="6" customWidth="1"/>
    <col min="10" max="10" width="4.625" style="1" customWidth="1"/>
    <col min="11" max="12" width="9" style="1"/>
    <col min="13" max="13" width="5.625" style="1" customWidth="1"/>
    <col min="14" max="16384" width="9" style="1"/>
  </cols>
  <sheetData>
    <row r="1" spans="1:10" ht="36" customHeight="1" x14ac:dyDescent="0.15">
      <c r="A1" s="23" t="s">
        <v>31</v>
      </c>
      <c r="B1" s="23"/>
      <c r="C1" s="23"/>
      <c r="D1" s="24"/>
      <c r="E1" s="23"/>
      <c r="F1" s="25"/>
      <c r="G1" s="24"/>
      <c r="H1" s="23"/>
      <c r="I1" s="24"/>
      <c r="J1" s="23"/>
    </row>
    <row r="2" spans="1:10" ht="12.95" customHeight="1" x14ac:dyDescent="0.15">
      <c r="A2" s="7"/>
      <c r="B2" s="7"/>
      <c r="C2" s="7"/>
      <c r="D2" s="8"/>
      <c r="E2" s="7"/>
      <c r="F2" s="9"/>
      <c r="G2" s="8"/>
      <c r="H2" s="10"/>
      <c r="I2" s="15" t="s">
        <v>0</v>
      </c>
      <c r="J2" s="10"/>
    </row>
    <row r="3" spans="1:10" s="2" customFormat="1" ht="35.1" customHeight="1" x14ac:dyDescent="0.15">
      <c r="A3" s="11" t="s">
        <v>1</v>
      </c>
      <c r="B3" s="11" t="s">
        <v>2</v>
      </c>
      <c r="C3" s="11" t="s">
        <v>3</v>
      </c>
      <c r="D3" s="12" t="s">
        <v>4</v>
      </c>
      <c r="E3" s="11" t="s">
        <v>5</v>
      </c>
      <c r="F3" s="11" t="s">
        <v>6</v>
      </c>
      <c r="G3" s="12" t="s">
        <v>7</v>
      </c>
      <c r="H3" s="11" t="s">
        <v>8</v>
      </c>
      <c r="I3" s="12" t="s">
        <v>9</v>
      </c>
      <c r="J3" s="11" t="s">
        <v>10</v>
      </c>
    </row>
    <row r="4" spans="1:10" ht="20.100000000000001" customHeight="1" x14ac:dyDescent="0.15">
      <c r="A4" s="19">
        <v>20231201</v>
      </c>
      <c r="B4" s="31" t="s">
        <v>28</v>
      </c>
      <c r="C4" s="19" t="s">
        <v>18</v>
      </c>
      <c r="D4" s="20">
        <v>1000</v>
      </c>
      <c r="E4" s="19" t="s">
        <v>16</v>
      </c>
      <c r="F4" s="19">
        <v>24</v>
      </c>
      <c r="G4" s="20">
        <f>D4*F4</f>
        <v>24000</v>
      </c>
      <c r="H4" s="19">
        <v>24</v>
      </c>
      <c r="I4" s="20">
        <f t="shared" ref="I4:I13" si="0">G4</f>
        <v>24000</v>
      </c>
      <c r="J4" s="16"/>
    </row>
    <row r="5" spans="1:10" ht="20.100000000000001" customHeight="1" x14ac:dyDescent="0.15">
      <c r="A5" s="19">
        <v>20231202</v>
      </c>
      <c r="B5" s="32"/>
      <c r="C5" s="19" t="s">
        <v>19</v>
      </c>
      <c r="D5" s="20">
        <v>1000</v>
      </c>
      <c r="E5" s="19" t="s">
        <v>16</v>
      </c>
      <c r="F5" s="17">
        <v>24</v>
      </c>
      <c r="G5" s="20">
        <f t="shared" ref="G5:G13" si="1">D5*F5</f>
        <v>24000</v>
      </c>
      <c r="H5" s="17">
        <v>24</v>
      </c>
      <c r="I5" s="20">
        <f t="shared" si="0"/>
        <v>24000</v>
      </c>
      <c r="J5" s="16"/>
    </row>
    <row r="6" spans="1:10" ht="20.100000000000001" customHeight="1" x14ac:dyDescent="0.15">
      <c r="A6" s="19">
        <v>20231203</v>
      </c>
      <c r="B6" s="32"/>
      <c r="C6" s="19" t="s">
        <v>20</v>
      </c>
      <c r="D6" s="20">
        <v>1000</v>
      </c>
      <c r="E6" s="19" t="s">
        <v>16</v>
      </c>
      <c r="F6" s="19">
        <v>24</v>
      </c>
      <c r="G6" s="20">
        <f t="shared" si="1"/>
        <v>24000</v>
      </c>
      <c r="H6" s="19">
        <v>24</v>
      </c>
      <c r="I6" s="20">
        <f t="shared" si="0"/>
        <v>24000</v>
      </c>
      <c r="J6" s="16"/>
    </row>
    <row r="7" spans="1:10" ht="20.100000000000001" customHeight="1" x14ac:dyDescent="0.15">
      <c r="A7" s="19">
        <v>20231204</v>
      </c>
      <c r="B7" s="32"/>
      <c r="C7" s="19" t="s">
        <v>21</v>
      </c>
      <c r="D7" s="20">
        <v>1000</v>
      </c>
      <c r="E7" s="19" t="s">
        <v>16</v>
      </c>
      <c r="F7" s="19">
        <v>21</v>
      </c>
      <c r="G7" s="20">
        <f t="shared" si="1"/>
        <v>21000</v>
      </c>
      <c r="H7" s="19">
        <v>21</v>
      </c>
      <c r="I7" s="20">
        <f t="shared" si="0"/>
        <v>21000</v>
      </c>
      <c r="J7" s="16"/>
    </row>
    <row r="8" spans="1:10" ht="20.100000000000001" customHeight="1" x14ac:dyDescent="0.15">
      <c r="A8" s="19">
        <v>20231205</v>
      </c>
      <c r="B8" s="32"/>
      <c r="C8" s="19" t="s">
        <v>22</v>
      </c>
      <c r="D8" s="20">
        <v>1000</v>
      </c>
      <c r="E8" s="19" t="s">
        <v>16</v>
      </c>
      <c r="F8" s="19">
        <v>23</v>
      </c>
      <c r="G8" s="20">
        <f t="shared" si="1"/>
        <v>23000</v>
      </c>
      <c r="H8" s="19">
        <v>23</v>
      </c>
      <c r="I8" s="20">
        <f t="shared" si="0"/>
        <v>23000</v>
      </c>
      <c r="J8" s="16"/>
    </row>
    <row r="9" spans="1:10" ht="20.100000000000001" customHeight="1" x14ac:dyDescent="0.15">
      <c r="A9" s="19">
        <v>20231206</v>
      </c>
      <c r="B9" s="32"/>
      <c r="C9" s="19" t="s">
        <v>23</v>
      </c>
      <c r="D9" s="20">
        <v>1000</v>
      </c>
      <c r="E9" s="19" t="s">
        <v>17</v>
      </c>
      <c r="F9" s="19">
        <v>27</v>
      </c>
      <c r="G9" s="20">
        <f t="shared" si="1"/>
        <v>27000</v>
      </c>
      <c r="H9" s="19">
        <v>27</v>
      </c>
      <c r="I9" s="20">
        <f t="shared" si="0"/>
        <v>27000</v>
      </c>
      <c r="J9" s="16"/>
    </row>
    <row r="10" spans="1:10" ht="20.100000000000001" customHeight="1" x14ac:dyDescent="0.15">
      <c r="A10" s="19">
        <v>20231207</v>
      </c>
      <c r="B10" s="32"/>
      <c r="C10" s="19" t="s">
        <v>24</v>
      </c>
      <c r="D10" s="20">
        <v>1000</v>
      </c>
      <c r="E10" s="19" t="s">
        <v>17</v>
      </c>
      <c r="F10" s="19">
        <v>26</v>
      </c>
      <c r="G10" s="20">
        <f t="shared" si="1"/>
        <v>26000</v>
      </c>
      <c r="H10" s="19">
        <v>26</v>
      </c>
      <c r="I10" s="20">
        <f t="shared" si="0"/>
        <v>26000</v>
      </c>
      <c r="J10" s="16"/>
    </row>
    <row r="11" spans="1:10" ht="20.100000000000001" customHeight="1" x14ac:dyDescent="0.15">
      <c r="A11" s="19">
        <v>20231208</v>
      </c>
      <c r="B11" s="32"/>
      <c r="C11" s="19" t="s">
        <v>25</v>
      </c>
      <c r="D11" s="20">
        <v>1000</v>
      </c>
      <c r="E11" s="19" t="s">
        <v>17</v>
      </c>
      <c r="F11" s="19">
        <v>27</v>
      </c>
      <c r="G11" s="20">
        <f t="shared" si="1"/>
        <v>27000</v>
      </c>
      <c r="H11" s="19">
        <v>27</v>
      </c>
      <c r="I11" s="20">
        <f t="shared" si="0"/>
        <v>27000</v>
      </c>
      <c r="J11" s="16"/>
    </row>
    <row r="12" spans="1:10" ht="20.100000000000001" customHeight="1" x14ac:dyDescent="0.15">
      <c r="A12" s="19">
        <v>20231209</v>
      </c>
      <c r="B12" s="32"/>
      <c r="C12" s="19" t="s">
        <v>26</v>
      </c>
      <c r="D12" s="20">
        <v>1000</v>
      </c>
      <c r="E12" s="19" t="s">
        <v>17</v>
      </c>
      <c r="F12" s="19">
        <v>24</v>
      </c>
      <c r="G12" s="20">
        <f t="shared" si="1"/>
        <v>24000</v>
      </c>
      <c r="H12" s="19">
        <v>24</v>
      </c>
      <c r="I12" s="20">
        <f t="shared" si="0"/>
        <v>24000</v>
      </c>
      <c r="J12" s="16"/>
    </row>
    <row r="13" spans="1:10" ht="20.100000000000001" customHeight="1" x14ac:dyDescent="0.15">
      <c r="A13" s="19">
        <v>20231210</v>
      </c>
      <c r="B13" s="33"/>
      <c r="C13" s="19" t="s">
        <v>27</v>
      </c>
      <c r="D13" s="20">
        <v>1000</v>
      </c>
      <c r="E13" s="19" t="s">
        <v>17</v>
      </c>
      <c r="F13" s="19">
        <v>20</v>
      </c>
      <c r="G13" s="20">
        <f t="shared" si="1"/>
        <v>20000</v>
      </c>
      <c r="H13" s="19">
        <v>20</v>
      </c>
      <c r="I13" s="20">
        <f t="shared" si="0"/>
        <v>20000</v>
      </c>
      <c r="J13" s="16"/>
    </row>
    <row r="14" spans="1:10" ht="20.100000000000001" customHeight="1" x14ac:dyDescent="0.15">
      <c r="A14" s="26" t="s">
        <v>12</v>
      </c>
      <c r="B14" s="27"/>
      <c r="C14" s="27"/>
      <c r="D14" s="27"/>
      <c r="E14" s="28"/>
      <c r="F14" s="19">
        <f>SUM(F4:F13)</f>
        <v>240</v>
      </c>
      <c r="G14" s="18">
        <f>SUM(G4:G13)</f>
        <v>240000</v>
      </c>
      <c r="H14" s="19">
        <f>SUM(H4:H13)</f>
        <v>240</v>
      </c>
      <c r="I14" s="18">
        <f>SUM(I4:I13)</f>
        <v>240000</v>
      </c>
      <c r="J14" s="16"/>
    </row>
    <row r="15" spans="1:10" ht="20.100000000000001" customHeight="1" x14ac:dyDescent="0.15">
      <c r="A15" s="13">
        <v>20231211</v>
      </c>
      <c r="B15" s="29" t="s">
        <v>37</v>
      </c>
      <c r="C15" s="22" t="s">
        <v>38</v>
      </c>
      <c r="D15" s="14">
        <v>1488</v>
      </c>
      <c r="E15" s="19" t="s">
        <v>35</v>
      </c>
      <c r="F15" s="13">
        <v>22</v>
      </c>
      <c r="G15" s="14">
        <f>D15*F15</f>
        <v>32736</v>
      </c>
      <c r="H15" s="13">
        <f>F15</f>
        <v>22</v>
      </c>
      <c r="I15" s="14">
        <f>G15</f>
        <v>32736</v>
      </c>
      <c r="J15" s="16"/>
    </row>
    <row r="16" spans="1:10" ht="20.100000000000001" customHeight="1" x14ac:dyDescent="0.15">
      <c r="A16" s="19">
        <v>20231212</v>
      </c>
      <c r="B16" s="29"/>
      <c r="C16" s="22" t="s">
        <v>39</v>
      </c>
      <c r="D16" s="20">
        <v>1488</v>
      </c>
      <c r="E16" s="19" t="s">
        <v>35</v>
      </c>
      <c r="F16" s="13">
        <v>33</v>
      </c>
      <c r="G16" s="20">
        <f t="shared" ref="G16:G18" si="2">D16*F16</f>
        <v>49104</v>
      </c>
      <c r="H16" s="19">
        <f t="shared" ref="H16:H18" si="3">F16</f>
        <v>33</v>
      </c>
      <c r="I16" s="20">
        <f t="shared" ref="I16:I18" si="4">G16</f>
        <v>49104</v>
      </c>
      <c r="J16" s="16"/>
    </row>
    <row r="17" spans="1:10" ht="20.100000000000001" customHeight="1" x14ac:dyDescent="0.15">
      <c r="A17" s="19">
        <v>20231213</v>
      </c>
      <c r="B17" s="29"/>
      <c r="C17" s="22" t="s">
        <v>40</v>
      </c>
      <c r="D17" s="20">
        <v>1488</v>
      </c>
      <c r="E17" s="19" t="s">
        <v>36</v>
      </c>
      <c r="F17" s="19">
        <v>35</v>
      </c>
      <c r="G17" s="20">
        <f t="shared" si="2"/>
        <v>52080</v>
      </c>
      <c r="H17" s="19">
        <f t="shared" si="3"/>
        <v>35</v>
      </c>
      <c r="I17" s="20">
        <f t="shared" si="4"/>
        <v>52080</v>
      </c>
      <c r="J17" s="16"/>
    </row>
    <row r="18" spans="1:10" ht="20.100000000000001" customHeight="1" x14ac:dyDescent="0.15">
      <c r="A18" s="19">
        <v>20231214</v>
      </c>
      <c r="B18" s="29"/>
      <c r="C18" s="22" t="s">
        <v>41</v>
      </c>
      <c r="D18" s="20">
        <v>1488</v>
      </c>
      <c r="E18" s="19" t="s">
        <v>36</v>
      </c>
      <c r="F18" s="13">
        <v>35</v>
      </c>
      <c r="G18" s="20">
        <f t="shared" si="2"/>
        <v>52080</v>
      </c>
      <c r="H18" s="19">
        <f t="shared" si="3"/>
        <v>35</v>
      </c>
      <c r="I18" s="20">
        <f t="shared" si="4"/>
        <v>52080</v>
      </c>
      <c r="J18" s="16"/>
    </row>
    <row r="19" spans="1:10" ht="20.100000000000001" customHeight="1" x14ac:dyDescent="0.15">
      <c r="A19" s="29" t="s">
        <v>12</v>
      </c>
      <c r="B19" s="29"/>
      <c r="C19" s="29"/>
      <c r="D19" s="30"/>
      <c r="E19" s="29"/>
      <c r="F19" s="13">
        <f>SUM(F15:F18)</f>
        <v>125</v>
      </c>
      <c r="G19" s="14">
        <f>SUM(G15:G18)</f>
        <v>186000</v>
      </c>
      <c r="H19" s="13">
        <f>SUM(H15:H18)</f>
        <v>125</v>
      </c>
      <c r="I19" s="14">
        <f>SUM(I15:I18)</f>
        <v>186000</v>
      </c>
      <c r="J19" s="16"/>
    </row>
    <row r="20" spans="1:10" ht="20.100000000000001" customHeight="1" x14ac:dyDescent="0.15">
      <c r="A20" s="19">
        <v>20231215</v>
      </c>
      <c r="B20" s="31" t="s">
        <v>30</v>
      </c>
      <c r="C20" s="19" t="s">
        <v>11</v>
      </c>
      <c r="D20" s="20">
        <v>1632</v>
      </c>
      <c r="E20" s="19" t="s">
        <v>34</v>
      </c>
      <c r="F20" s="19">
        <v>32</v>
      </c>
      <c r="G20" s="20">
        <f>D20*F20</f>
        <v>52224</v>
      </c>
      <c r="H20" s="19">
        <f>F20</f>
        <v>32</v>
      </c>
      <c r="I20" s="20">
        <f>G20</f>
        <v>52224</v>
      </c>
      <c r="J20" s="16"/>
    </row>
    <row r="21" spans="1:10" ht="20.25" customHeight="1" x14ac:dyDescent="0.15">
      <c r="A21" s="19">
        <v>20231216</v>
      </c>
      <c r="B21" s="33"/>
      <c r="C21" s="19" t="s">
        <v>32</v>
      </c>
      <c r="D21" s="14">
        <v>1488</v>
      </c>
      <c r="E21" s="19" t="s">
        <v>33</v>
      </c>
      <c r="F21" s="13">
        <v>32</v>
      </c>
      <c r="G21" s="20">
        <f>D21*F21</f>
        <v>47616</v>
      </c>
      <c r="H21" s="19">
        <f>F21</f>
        <v>32</v>
      </c>
      <c r="I21" s="20">
        <f>G21</f>
        <v>47616</v>
      </c>
      <c r="J21" s="16"/>
    </row>
    <row r="22" spans="1:10" ht="20.100000000000001" customHeight="1" x14ac:dyDescent="0.15">
      <c r="A22" s="29" t="s">
        <v>12</v>
      </c>
      <c r="B22" s="29"/>
      <c r="C22" s="29"/>
      <c r="D22" s="30"/>
      <c r="E22" s="29"/>
      <c r="F22" s="13">
        <f>F20+F21</f>
        <v>64</v>
      </c>
      <c r="G22" s="14">
        <f>G20+G21</f>
        <v>99840</v>
      </c>
      <c r="H22" s="13">
        <f t="shared" ref="H22:H25" si="5">F22</f>
        <v>64</v>
      </c>
      <c r="I22" s="14">
        <f t="shared" ref="I22:I25" si="6">G22</f>
        <v>99840</v>
      </c>
      <c r="J22" s="16"/>
    </row>
    <row r="23" spans="1:10" ht="29.25" customHeight="1" x14ac:dyDescent="0.15">
      <c r="A23" s="13">
        <v>20231217</v>
      </c>
      <c r="B23" s="21" t="s">
        <v>13</v>
      </c>
      <c r="C23" s="13" t="s">
        <v>14</v>
      </c>
      <c r="D23" s="14">
        <v>1056</v>
      </c>
      <c r="E23" s="19" t="s">
        <v>29</v>
      </c>
      <c r="F23" s="13">
        <v>20</v>
      </c>
      <c r="G23" s="14">
        <f t="shared" ref="G23" si="7">D23*F23</f>
        <v>21120</v>
      </c>
      <c r="H23" s="13">
        <f t="shared" si="5"/>
        <v>20</v>
      </c>
      <c r="I23" s="14">
        <f t="shared" si="6"/>
        <v>21120</v>
      </c>
      <c r="J23" s="16"/>
    </row>
    <row r="24" spans="1:10" ht="20.100000000000001" customHeight="1" x14ac:dyDescent="0.15">
      <c r="A24" s="29" t="s">
        <v>12</v>
      </c>
      <c r="B24" s="29"/>
      <c r="C24" s="29"/>
      <c r="D24" s="30"/>
      <c r="E24" s="29"/>
      <c r="F24" s="13">
        <f>F23</f>
        <v>20</v>
      </c>
      <c r="G24" s="20">
        <f t="shared" ref="G24:I24" si="8">G23</f>
        <v>21120</v>
      </c>
      <c r="H24" s="19">
        <f t="shared" si="8"/>
        <v>20</v>
      </c>
      <c r="I24" s="20">
        <f t="shared" si="8"/>
        <v>21120</v>
      </c>
      <c r="J24" s="16"/>
    </row>
    <row r="25" spans="1:10" ht="30.95" customHeight="1" x14ac:dyDescent="0.15">
      <c r="A25" s="29" t="s">
        <v>15</v>
      </c>
      <c r="B25" s="29"/>
      <c r="C25" s="29"/>
      <c r="D25" s="29"/>
      <c r="E25" s="29"/>
      <c r="F25" s="13">
        <f>F14+F19+F22+F24</f>
        <v>449</v>
      </c>
      <c r="G25" s="14">
        <f>G14+G19+G22+G24</f>
        <v>546960</v>
      </c>
      <c r="H25" s="13">
        <f t="shared" si="5"/>
        <v>449</v>
      </c>
      <c r="I25" s="14">
        <f t="shared" si="6"/>
        <v>546960</v>
      </c>
      <c r="J25" s="16"/>
    </row>
  </sheetData>
  <mergeCells count="9">
    <mergeCell ref="A25:E25"/>
    <mergeCell ref="B4:B13"/>
    <mergeCell ref="B15:B18"/>
    <mergeCell ref="B20:B21"/>
    <mergeCell ref="A1:J1"/>
    <mergeCell ref="A14:E14"/>
    <mergeCell ref="A19:E19"/>
    <mergeCell ref="A22:E22"/>
    <mergeCell ref="A24:E24"/>
  </mergeCells>
  <phoneticPr fontId="1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就创资金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2023-12-20T09:42:32Z</cp:lastPrinted>
  <dcterms:created xsi:type="dcterms:W3CDTF">2022-12-04T07:03:00Z</dcterms:created>
  <dcterms:modified xsi:type="dcterms:W3CDTF">2023-12-20T09:42:32Z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2A816C437A7D469CBAF6F4DA11284925_13</vt:lpwstr>
  </property>
  <property fmtid="{D5CDD505-2E9C-101B-9397-08002B2CF9AE}" pid="3" name="KSOProductBuildVer">
    <vt:lpwstr>2052-11.1.0.14309</vt:lpwstr>
  </property>
</Properties>
</file>