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0" yWindow="0" windowWidth="15600" windowHeight="11760"/>
  </bookViews>
  <sheets>
    <sheet name="项目补助资金" sheetId="1" r:id="rId1"/>
  </sheets>
  <calcPr calcId="144525"/>
</workbook>
</file>

<file path=xl/calcChain.xml><?xml version="1.0" encoding="utf-8"?>
<calcChain xmlns="http://schemas.openxmlformats.org/spreadsheetml/2006/main">
  <c r="F23" i="1" l="1"/>
  <c r="G20" i="1"/>
  <c r="H20" i="1"/>
  <c r="I20" i="1"/>
  <c r="H18" i="1"/>
  <c r="F18" i="1"/>
  <c r="F15" i="1"/>
  <c r="H13" i="1"/>
  <c r="H12" i="1"/>
  <c r="G13" i="1"/>
  <c r="I13" i="1" s="1"/>
  <c r="G12" i="1"/>
  <c r="H22" i="1"/>
  <c r="G22" i="1"/>
  <c r="I22" i="1" s="1"/>
  <c r="H21" i="1"/>
  <c r="G21" i="1"/>
  <c r="I21" i="1" s="1"/>
  <c r="H19" i="1"/>
  <c r="H23" i="1" s="1"/>
  <c r="G19" i="1"/>
  <c r="I19" i="1" s="1"/>
  <c r="I23" i="1" s="1"/>
  <c r="H17" i="1"/>
  <c r="G17" i="1"/>
  <c r="I17" i="1" s="1"/>
  <c r="H16" i="1"/>
  <c r="G16" i="1"/>
  <c r="I16" i="1" s="1"/>
  <c r="H14" i="1"/>
  <c r="G14" i="1"/>
  <c r="I14" i="1" s="1"/>
  <c r="F11" i="1"/>
  <c r="H10" i="1"/>
  <c r="G10" i="1"/>
  <c r="I10" i="1" s="1"/>
  <c r="I9" i="1"/>
  <c r="H9" i="1"/>
  <c r="G9" i="1"/>
  <c r="F8" i="1"/>
  <c r="F24" i="1" s="1"/>
  <c r="H7" i="1"/>
  <c r="G7" i="1"/>
  <c r="I7" i="1" s="1"/>
  <c r="H6" i="1"/>
  <c r="G6" i="1"/>
  <c r="I6" i="1" s="1"/>
  <c r="H5" i="1"/>
  <c r="G5" i="1"/>
  <c r="I5" i="1" s="1"/>
  <c r="H4" i="1"/>
  <c r="G4" i="1"/>
  <c r="I4" i="1" s="1"/>
  <c r="I18" i="1" l="1"/>
  <c r="G23" i="1"/>
  <c r="G15" i="1"/>
  <c r="H15" i="1"/>
  <c r="G18" i="1"/>
  <c r="I12" i="1"/>
  <c r="I15" i="1" s="1"/>
  <c r="H8" i="1"/>
  <c r="H11" i="1"/>
  <c r="G11" i="1"/>
  <c r="I8" i="1"/>
  <c r="G8" i="1"/>
  <c r="G24" i="1" s="1"/>
  <c r="I11" i="1"/>
  <c r="I24" i="1" l="1"/>
  <c r="H24" i="1"/>
</calcChain>
</file>

<file path=xl/sharedStrings.xml><?xml version="1.0" encoding="utf-8"?>
<sst xmlns="http://schemas.openxmlformats.org/spreadsheetml/2006/main" count="53" uniqueCount="42">
  <si>
    <t>金额（元）</t>
  </si>
  <si>
    <t>申报
编号</t>
  </si>
  <si>
    <t>培训机构</t>
  </si>
  <si>
    <t>项目</t>
  </si>
  <si>
    <t>补贴标准</t>
  </si>
  <si>
    <t>培训时间</t>
  </si>
  <si>
    <t>申报人数</t>
  </si>
  <si>
    <t>申报金额</t>
  </si>
  <si>
    <t>审核人数</t>
  </si>
  <si>
    <t>审核金额</t>
  </si>
  <si>
    <t>备注</t>
  </si>
  <si>
    <t>什邡市光大职业培训学校</t>
  </si>
  <si>
    <t>母婴照料</t>
  </si>
  <si>
    <t>糕点烘焙</t>
  </si>
  <si>
    <t>川味特色小吃</t>
  </si>
  <si>
    <t>小计</t>
  </si>
  <si>
    <t>什邡市利德职业培训学校</t>
  </si>
  <si>
    <t>插花员</t>
  </si>
  <si>
    <t>什邡市志成职业培训学校</t>
  </si>
  <si>
    <t>甜品</t>
  </si>
  <si>
    <t>什邡市华隆职业培训学校</t>
  </si>
  <si>
    <t>计算机办公应用</t>
  </si>
  <si>
    <t>合计</t>
  </si>
  <si>
    <t>2023.5.16-2023.6.11</t>
    <phoneticPr fontId="12" type="noConversion"/>
  </si>
  <si>
    <t>2023.5.26-2023.6.8</t>
    <phoneticPr fontId="12" type="noConversion"/>
  </si>
  <si>
    <t>2023.7.5-2023.7.19</t>
    <phoneticPr fontId="12" type="noConversion"/>
  </si>
  <si>
    <t>2023.7.5-2023.7.20</t>
    <phoneticPr fontId="12" type="noConversion"/>
  </si>
  <si>
    <t>什邡市宏泽职业培训学校有限公司</t>
    <phoneticPr fontId="12" type="noConversion"/>
  </si>
  <si>
    <t>插花员</t>
    <phoneticPr fontId="12" type="noConversion"/>
  </si>
  <si>
    <t>2023.2.27-2023.3.10</t>
    <phoneticPr fontId="12" type="noConversion"/>
  </si>
  <si>
    <t>2023.6.8-2023.6.14</t>
    <phoneticPr fontId="12" type="noConversion"/>
  </si>
  <si>
    <t>2023.3.9-2023.3.20</t>
    <phoneticPr fontId="12" type="noConversion"/>
  </si>
  <si>
    <t>2023.4.3-2023.4.13</t>
    <phoneticPr fontId="12" type="noConversion"/>
  </si>
  <si>
    <t>2023.5.22-2023.5.31</t>
    <phoneticPr fontId="12" type="noConversion"/>
  </si>
  <si>
    <t>2023.2.24-2023.3.7</t>
    <phoneticPr fontId="12" type="noConversion"/>
  </si>
  <si>
    <t>2023.4.23-2023.5.10</t>
    <phoneticPr fontId="12" type="noConversion"/>
  </si>
  <si>
    <t>新媒体运营</t>
    <phoneticPr fontId="12" type="noConversion"/>
  </si>
  <si>
    <t>2023.6.8-2023.6.26</t>
    <phoneticPr fontId="12" type="noConversion"/>
  </si>
  <si>
    <t>2023.7.13-2023.7.28</t>
    <phoneticPr fontId="12" type="noConversion"/>
  </si>
  <si>
    <t>2023.5.16-2023.5.25</t>
    <phoneticPr fontId="12" type="noConversion"/>
  </si>
  <si>
    <t>2023.5.18-2023.5.26</t>
    <phoneticPr fontId="12" type="noConversion"/>
  </si>
  <si>
    <r>
      <t>2023</t>
    </r>
    <r>
      <rPr>
        <b/>
        <sz val="18"/>
        <rFont val="宋体"/>
        <family val="3"/>
        <charset val="134"/>
      </rPr>
      <t>年德阳市公共就业服务提升示范项目补助资金申报审核表（</t>
    </r>
    <r>
      <rPr>
        <b/>
        <sz val="18"/>
        <rFont val="Times New Roman"/>
        <family val="1"/>
      </rPr>
      <t>2023-09</t>
    </r>
    <r>
      <rPr>
        <b/>
        <sz val="18"/>
        <rFont val="宋体"/>
        <family val="3"/>
        <charset val="134"/>
      </rPr>
      <t>）</t>
    </r>
    <phoneticPr fontId="1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</si>
</sst>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14" x14ac:knownFonts="1">
    <font>
      <sz val="11"/>
      <color theme="1"/>
      <name val="宋体"/>
      <charset val="134"/>
      <scheme val="minor"/>
    </font>
    <font>
      <sz val="11"/>
      <color theme="1"/>
      <name val="Times New Roman"/>
      <family val="1"/>
    </font>
    <font>
      <sz val="11"/>
      <color theme="1"/>
      <name val="黑体"/>
      <charset val="134"/>
    </font>
    <font>
      <b/>
      <sz val="16"/>
      <name val="Times New Roman"/>
      <family val="1"/>
    </font>
    <font>
      <sz val="16"/>
      <name val="Times New Roman"/>
      <family val="1"/>
    </font>
    <font>
      <sz val="11"/>
      <name val="Times New Roman"/>
      <family val="1"/>
    </font>
    <font>
      <sz val="11"/>
      <name val="黑体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b/>
      <sz val="18"/>
      <name val="Times New Roman"/>
      <family val="1"/>
    </font>
    <font>
      <sz val="18"/>
      <name val="Times New Roman"/>
      <family val="1"/>
    </font>
    <font>
      <sz val="10"/>
      <color theme="1"/>
      <name val="宋体"/>
      <charset val="134"/>
      <scheme val="minor"/>
    </font>
    <font>
      <sz val="9"/>
      <name val="宋体"/>
      <charset val="134"/>
      <scheme val="minor"/>
    </font>
    <font>
      <b/>
      <sz val="1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4" fontId="1" fillId="0" borderId="0" xfId="0" applyNumberFormat="1" applyFont="1" applyFill="1" applyAlignment="1">
      <alignment horizontal="center" vertical="center" wrapText="1"/>
    </xf>
    <xf numFmtId="4" fontId="1" fillId="0" borderId="0" xfId="0" applyNumberFormat="1" applyFont="1" applyFill="1" applyAlignme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4" fontId="3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 wrapText="1"/>
    </xf>
    <xf numFmtId="4" fontId="8" fillId="0" borderId="0" xfId="0" applyNumberFormat="1" applyFont="1" applyFill="1" applyAlignment="1">
      <alignment horizontal="right" vertical="center" wrapText="1"/>
    </xf>
    <xf numFmtId="0" fontId="7" fillId="0" borderId="1" xfId="0" applyFont="1" applyFill="1" applyBorder="1" applyAlignment="1">
      <alignment vertical="center"/>
    </xf>
    <xf numFmtId="0" fontId="11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4" fontId="9" fillId="0" borderId="0" xfId="0" applyNumberFormat="1" applyFont="1" applyFill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J24"/>
  <sheetViews>
    <sheetView tabSelected="1" workbookViewId="0">
      <selection activeCell="M9" sqref="M9"/>
    </sheetView>
  </sheetViews>
  <sheetFormatPr defaultColWidth="9" defaultRowHeight="15" x14ac:dyDescent="0.15"/>
  <cols>
    <col min="1" max="1" width="7.25" style="1" customWidth="1"/>
    <col min="2" max="2" width="11.25" style="3" customWidth="1"/>
    <col min="3" max="3" width="15.375" style="4" customWidth="1"/>
    <col min="4" max="4" width="9" style="5" customWidth="1"/>
    <col min="5" max="5" width="22.5" style="3" customWidth="1"/>
    <col min="6" max="6" width="5.625" style="1" customWidth="1"/>
    <col min="7" max="7" width="11" style="6" customWidth="1"/>
    <col min="8" max="8" width="5.625" style="1" customWidth="1"/>
    <col min="9" max="9" width="11" style="6" customWidth="1"/>
    <col min="10" max="10" width="4.625" style="1" customWidth="1"/>
    <col min="11" max="12" width="9" style="1"/>
    <col min="13" max="13" width="5.625" style="1" customWidth="1"/>
    <col min="14" max="16384" width="9" style="1"/>
  </cols>
  <sheetData>
    <row r="1" spans="1:10" ht="36" customHeight="1" x14ac:dyDescent="0.15">
      <c r="A1" s="22" t="s">
        <v>41</v>
      </c>
      <c r="B1" s="22"/>
      <c r="C1" s="22"/>
      <c r="D1" s="23"/>
      <c r="E1" s="22"/>
      <c r="F1" s="24"/>
      <c r="G1" s="23"/>
      <c r="H1" s="22"/>
      <c r="I1" s="23"/>
      <c r="J1" s="22"/>
    </row>
    <row r="2" spans="1:10" ht="12.95" customHeight="1" x14ac:dyDescent="0.15">
      <c r="A2" s="7"/>
      <c r="B2" s="7"/>
      <c r="C2" s="7"/>
      <c r="D2" s="8"/>
      <c r="E2" s="7"/>
      <c r="F2" s="9"/>
      <c r="G2" s="8"/>
      <c r="H2" s="10"/>
      <c r="I2" s="15" t="s">
        <v>0</v>
      </c>
      <c r="J2" s="10"/>
    </row>
    <row r="3" spans="1:10" s="2" customFormat="1" ht="35.1" customHeight="1" x14ac:dyDescent="0.15">
      <c r="A3" s="11" t="s">
        <v>1</v>
      </c>
      <c r="B3" s="11" t="s">
        <v>2</v>
      </c>
      <c r="C3" s="11" t="s">
        <v>3</v>
      </c>
      <c r="D3" s="12" t="s">
        <v>4</v>
      </c>
      <c r="E3" s="11" t="s">
        <v>5</v>
      </c>
      <c r="F3" s="11" t="s">
        <v>6</v>
      </c>
      <c r="G3" s="12" t="s">
        <v>7</v>
      </c>
      <c r="H3" s="11" t="s">
        <v>8</v>
      </c>
      <c r="I3" s="12" t="s">
        <v>9</v>
      </c>
      <c r="J3" s="11" t="s">
        <v>10</v>
      </c>
    </row>
    <row r="4" spans="1:10" ht="20.100000000000001" customHeight="1" x14ac:dyDescent="0.15">
      <c r="A4" s="13">
        <v>230901</v>
      </c>
      <c r="B4" s="27" t="s">
        <v>11</v>
      </c>
      <c r="C4" s="13" t="s">
        <v>12</v>
      </c>
      <c r="D4" s="14">
        <v>1500</v>
      </c>
      <c r="E4" s="19" t="s">
        <v>23</v>
      </c>
      <c r="F4" s="13">
        <v>28</v>
      </c>
      <c r="G4" s="14">
        <f t="shared" ref="G4:G7" si="0">D4*F4</f>
        <v>42000</v>
      </c>
      <c r="H4" s="13">
        <f t="shared" ref="H4:H7" si="1">F4</f>
        <v>28</v>
      </c>
      <c r="I4" s="14">
        <f t="shared" ref="I4:I7" si="2">G4</f>
        <v>42000</v>
      </c>
      <c r="J4" s="16"/>
    </row>
    <row r="5" spans="1:10" ht="20.100000000000001" customHeight="1" x14ac:dyDescent="0.15">
      <c r="A5" s="19">
        <v>230902</v>
      </c>
      <c r="B5" s="28"/>
      <c r="C5" s="17" t="s">
        <v>13</v>
      </c>
      <c r="D5" s="14">
        <v>1700</v>
      </c>
      <c r="E5" s="17" t="s">
        <v>24</v>
      </c>
      <c r="F5" s="17">
        <v>29</v>
      </c>
      <c r="G5" s="14">
        <f t="shared" si="0"/>
        <v>49300</v>
      </c>
      <c r="H5" s="13">
        <f t="shared" si="1"/>
        <v>29</v>
      </c>
      <c r="I5" s="14">
        <f t="shared" si="2"/>
        <v>49300</v>
      </c>
      <c r="J5" s="16"/>
    </row>
    <row r="6" spans="1:10" ht="20.100000000000001" customHeight="1" x14ac:dyDescent="0.15">
      <c r="A6" s="19">
        <v>230903</v>
      </c>
      <c r="B6" s="28"/>
      <c r="C6" s="13" t="s">
        <v>12</v>
      </c>
      <c r="D6" s="14">
        <v>1500</v>
      </c>
      <c r="E6" s="19" t="s">
        <v>25</v>
      </c>
      <c r="F6" s="13">
        <v>29</v>
      </c>
      <c r="G6" s="14">
        <f t="shared" si="0"/>
        <v>43500</v>
      </c>
      <c r="H6" s="13">
        <f t="shared" si="1"/>
        <v>29</v>
      </c>
      <c r="I6" s="14">
        <f t="shared" si="2"/>
        <v>43500</v>
      </c>
      <c r="J6" s="16"/>
    </row>
    <row r="7" spans="1:10" ht="20.100000000000001" customHeight="1" x14ac:dyDescent="0.15">
      <c r="A7" s="19">
        <v>230904</v>
      </c>
      <c r="B7" s="28"/>
      <c r="C7" s="13" t="s">
        <v>14</v>
      </c>
      <c r="D7" s="14">
        <v>1750</v>
      </c>
      <c r="E7" s="19" t="s">
        <v>26</v>
      </c>
      <c r="F7" s="13">
        <v>26</v>
      </c>
      <c r="G7" s="14">
        <f t="shared" si="0"/>
        <v>45500</v>
      </c>
      <c r="H7" s="13">
        <f t="shared" si="1"/>
        <v>26</v>
      </c>
      <c r="I7" s="14">
        <f t="shared" si="2"/>
        <v>45500</v>
      </c>
      <c r="J7" s="16"/>
    </row>
    <row r="8" spans="1:10" ht="20.100000000000001" customHeight="1" x14ac:dyDescent="0.15">
      <c r="A8" s="25" t="s">
        <v>15</v>
      </c>
      <c r="B8" s="25"/>
      <c r="C8" s="25"/>
      <c r="D8" s="26"/>
      <c r="E8" s="25"/>
      <c r="F8" s="13">
        <f>SUM(F4:F7)</f>
        <v>112</v>
      </c>
      <c r="G8" s="18">
        <f>SUM(G4:G7)</f>
        <v>180300</v>
      </c>
      <c r="H8" s="13">
        <f>SUM(H4:H7)</f>
        <v>112</v>
      </c>
      <c r="I8" s="18">
        <f>SUM(I4:I7)</f>
        <v>180300</v>
      </c>
      <c r="J8" s="16"/>
    </row>
    <row r="9" spans="1:10" ht="20.100000000000001" customHeight="1" x14ac:dyDescent="0.15">
      <c r="A9" s="13">
        <v>230905</v>
      </c>
      <c r="B9" s="25" t="s">
        <v>27</v>
      </c>
      <c r="C9" s="19" t="s">
        <v>28</v>
      </c>
      <c r="D9" s="14">
        <v>1800</v>
      </c>
      <c r="E9" s="19" t="s">
        <v>29</v>
      </c>
      <c r="F9" s="13">
        <v>28</v>
      </c>
      <c r="G9" s="14">
        <f t="shared" ref="G9:G14" si="3">D9*F9</f>
        <v>50400</v>
      </c>
      <c r="H9" s="13">
        <f t="shared" ref="H9:H22" si="4">F9</f>
        <v>28</v>
      </c>
      <c r="I9" s="14">
        <f t="shared" ref="I9:I22" si="5">G9</f>
        <v>50400</v>
      </c>
      <c r="J9" s="16"/>
    </row>
    <row r="10" spans="1:10" ht="20.100000000000001" customHeight="1" x14ac:dyDescent="0.15">
      <c r="A10" s="13">
        <v>230906</v>
      </c>
      <c r="B10" s="25"/>
      <c r="C10" s="19" t="s">
        <v>28</v>
      </c>
      <c r="D10" s="14">
        <v>1800</v>
      </c>
      <c r="E10" s="19" t="s">
        <v>30</v>
      </c>
      <c r="F10" s="13">
        <v>29</v>
      </c>
      <c r="G10" s="14">
        <f t="shared" si="3"/>
        <v>52200</v>
      </c>
      <c r="H10" s="13">
        <f t="shared" si="4"/>
        <v>29</v>
      </c>
      <c r="I10" s="14">
        <f t="shared" si="5"/>
        <v>52200</v>
      </c>
      <c r="J10" s="16"/>
    </row>
    <row r="11" spans="1:10" ht="20.100000000000001" customHeight="1" x14ac:dyDescent="0.15">
      <c r="A11" s="25" t="s">
        <v>15</v>
      </c>
      <c r="B11" s="25"/>
      <c r="C11" s="25"/>
      <c r="D11" s="26"/>
      <c r="E11" s="25"/>
      <c r="F11" s="13">
        <f>SUM(F9:F10)</f>
        <v>57</v>
      </c>
      <c r="G11" s="14">
        <f>SUM(G9:G10)</f>
        <v>102600</v>
      </c>
      <c r="H11" s="13">
        <f>SUM(H9:H10)</f>
        <v>57</v>
      </c>
      <c r="I11" s="14">
        <f>SUM(I9:I10)</f>
        <v>102600</v>
      </c>
      <c r="J11" s="16"/>
    </row>
    <row r="12" spans="1:10" ht="20.100000000000001" customHeight="1" x14ac:dyDescent="0.15">
      <c r="A12" s="19">
        <v>230907</v>
      </c>
      <c r="B12" s="27" t="s">
        <v>16</v>
      </c>
      <c r="C12" s="19" t="s">
        <v>17</v>
      </c>
      <c r="D12" s="20">
        <v>1800</v>
      </c>
      <c r="E12" s="19" t="s">
        <v>31</v>
      </c>
      <c r="F12" s="19">
        <v>26</v>
      </c>
      <c r="G12" s="20">
        <f>D12*F12</f>
        <v>46800</v>
      </c>
      <c r="H12" s="21">
        <f>F12</f>
        <v>26</v>
      </c>
      <c r="I12" s="20">
        <f>G12</f>
        <v>46800</v>
      </c>
      <c r="J12" s="16"/>
    </row>
    <row r="13" spans="1:10" ht="20.100000000000001" customHeight="1" x14ac:dyDescent="0.15">
      <c r="A13" s="19">
        <v>230908</v>
      </c>
      <c r="B13" s="28"/>
      <c r="C13" s="19" t="s">
        <v>17</v>
      </c>
      <c r="D13" s="20">
        <v>1800</v>
      </c>
      <c r="E13" s="19" t="s">
        <v>32</v>
      </c>
      <c r="F13" s="19">
        <v>30</v>
      </c>
      <c r="G13" s="20">
        <f>D13*F13</f>
        <v>54000</v>
      </c>
      <c r="H13" s="21">
        <f>F13</f>
        <v>30</v>
      </c>
      <c r="I13" s="20">
        <f>G13</f>
        <v>54000</v>
      </c>
      <c r="J13" s="16"/>
    </row>
    <row r="14" spans="1:10" ht="22.5" customHeight="1" x14ac:dyDescent="0.15">
      <c r="A14" s="19">
        <v>230909</v>
      </c>
      <c r="B14" s="29"/>
      <c r="C14" s="13" t="s">
        <v>17</v>
      </c>
      <c r="D14" s="14">
        <v>1800</v>
      </c>
      <c r="E14" s="19" t="s">
        <v>33</v>
      </c>
      <c r="F14" s="13">
        <v>29</v>
      </c>
      <c r="G14" s="14">
        <f t="shared" si="3"/>
        <v>52200</v>
      </c>
      <c r="H14" s="13">
        <f t="shared" si="4"/>
        <v>29</v>
      </c>
      <c r="I14" s="14">
        <f t="shared" si="5"/>
        <v>52200</v>
      </c>
      <c r="J14" s="16"/>
    </row>
    <row r="15" spans="1:10" ht="20.100000000000001" customHeight="1" x14ac:dyDescent="0.15">
      <c r="A15" s="25" t="s">
        <v>15</v>
      </c>
      <c r="B15" s="25"/>
      <c r="C15" s="25"/>
      <c r="D15" s="26"/>
      <c r="E15" s="25"/>
      <c r="F15" s="13">
        <f>SUM(F12:F14)</f>
        <v>85</v>
      </c>
      <c r="G15" s="20">
        <f t="shared" ref="G15:I15" si="6">SUM(G12:G14)</f>
        <v>153000</v>
      </c>
      <c r="H15" s="19">
        <f t="shared" si="6"/>
        <v>85</v>
      </c>
      <c r="I15" s="20">
        <f t="shared" si="6"/>
        <v>153000</v>
      </c>
      <c r="J15" s="16"/>
    </row>
    <row r="16" spans="1:10" ht="20.100000000000001" customHeight="1" x14ac:dyDescent="0.15">
      <c r="A16" s="13">
        <v>230910</v>
      </c>
      <c r="B16" s="27" t="s">
        <v>18</v>
      </c>
      <c r="C16" s="19" t="s">
        <v>14</v>
      </c>
      <c r="D16" s="14">
        <v>1750</v>
      </c>
      <c r="E16" s="19" t="s">
        <v>34</v>
      </c>
      <c r="F16" s="13">
        <v>22</v>
      </c>
      <c r="G16" s="14">
        <f t="shared" ref="G16:G17" si="7">D16*F16</f>
        <v>38500</v>
      </c>
      <c r="H16" s="19">
        <f t="shared" si="4"/>
        <v>22</v>
      </c>
      <c r="I16" s="14">
        <f t="shared" si="5"/>
        <v>38500</v>
      </c>
      <c r="J16" s="16"/>
    </row>
    <row r="17" spans="1:10" ht="20.100000000000001" customHeight="1" x14ac:dyDescent="0.15">
      <c r="A17" s="19">
        <v>230911</v>
      </c>
      <c r="B17" s="28"/>
      <c r="C17" s="17" t="s">
        <v>19</v>
      </c>
      <c r="D17" s="14">
        <v>2000</v>
      </c>
      <c r="E17" s="17" t="s">
        <v>35</v>
      </c>
      <c r="F17" s="17">
        <v>22</v>
      </c>
      <c r="G17" s="14">
        <f t="shared" si="7"/>
        <v>44000</v>
      </c>
      <c r="H17" s="19">
        <f t="shared" si="4"/>
        <v>22</v>
      </c>
      <c r="I17" s="14">
        <f t="shared" si="5"/>
        <v>44000</v>
      </c>
      <c r="J17" s="16"/>
    </row>
    <row r="18" spans="1:10" ht="20.100000000000001" customHeight="1" x14ac:dyDescent="0.15">
      <c r="A18" s="25" t="s">
        <v>15</v>
      </c>
      <c r="B18" s="25"/>
      <c r="C18" s="25"/>
      <c r="D18" s="26"/>
      <c r="E18" s="25"/>
      <c r="F18" s="13">
        <f>SUM(F16:F17)</f>
        <v>44</v>
      </c>
      <c r="G18" s="20">
        <f t="shared" ref="G18:I18" si="8">SUM(G16:G17)</f>
        <v>82500</v>
      </c>
      <c r="H18" s="19">
        <f t="shared" si="8"/>
        <v>44</v>
      </c>
      <c r="I18" s="20">
        <f t="shared" si="8"/>
        <v>82500</v>
      </c>
      <c r="J18" s="16"/>
    </row>
    <row r="19" spans="1:10" ht="20.100000000000001" customHeight="1" x14ac:dyDescent="0.15">
      <c r="A19" s="13">
        <v>230912</v>
      </c>
      <c r="B19" s="27" t="s">
        <v>20</v>
      </c>
      <c r="C19" s="13" t="s">
        <v>21</v>
      </c>
      <c r="D19" s="14">
        <v>1700</v>
      </c>
      <c r="E19" s="19" t="s">
        <v>37</v>
      </c>
      <c r="F19" s="13">
        <v>22</v>
      </c>
      <c r="G19" s="14">
        <f t="shared" ref="G19:G22" si="9">D19*F19</f>
        <v>37400</v>
      </c>
      <c r="H19" s="13">
        <f t="shared" si="4"/>
        <v>22</v>
      </c>
      <c r="I19" s="14">
        <f t="shared" si="5"/>
        <v>37400</v>
      </c>
      <c r="J19" s="16"/>
    </row>
    <row r="20" spans="1:10" ht="20.100000000000001" customHeight="1" x14ac:dyDescent="0.15">
      <c r="A20" s="19">
        <v>230913</v>
      </c>
      <c r="B20" s="28"/>
      <c r="C20" s="19" t="s">
        <v>21</v>
      </c>
      <c r="D20" s="20">
        <v>1700</v>
      </c>
      <c r="E20" s="19" t="s">
        <v>38</v>
      </c>
      <c r="F20" s="19">
        <v>29</v>
      </c>
      <c r="G20" s="20">
        <f t="shared" ref="G20" si="10">D20*F20</f>
        <v>49300</v>
      </c>
      <c r="H20" s="19">
        <f t="shared" ref="H20" si="11">F20</f>
        <v>29</v>
      </c>
      <c r="I20" s="20">
        <f t="shared" ref="I20" si="12">G20</f>
        <v>49300</v>
      </c>
      <c r="J20" s="16"/>
    </row>
    <row r="21" spans="1:10" ht="20.100000000000001" customHeight="1" x14ac:dyDescent="0.15">
      <c r="A21" s="13">
        <v>230914</v>
      </c>
      <c r="B21" s="28"/>
      <c r="C21" s="19" t="s">
        <v>36</v>
      </c>
      <c r="D21" s="14">
        <v>1800</v>
      </c>
      <c r="E21" s="17" t="s">
        <v>39</v>
      </c>
      <c r="F21" s="17">
        <v>21</v>
      </c>
      <c r="G21" s="14">
        <f t="shared" si="9"/>
        <v>37800</v>
      </c>
      <c r="H21" s="13">
        <f t="shared" si="4"/>
        <v>21</v>
      </c>
      <c r="I21" s="14">
        <f t="shared" si="5"/>
        <v>37800</v>
      </c>
      <c r="J21" s="16"/>
    </row>
    <row r="22" spans="1:10" ht="20.100000000000001" customHeight="1" x14ac:dyDescent="0.15">
      <c r="A22" s="13">
        <v>230915</v>
      </c>
      <c r="B22" s="28"/>
      <c r="C22" s="19" t="s">
        <v>36</v>
      </c>
      <c r="D22" s="14">
        <v>1800</v>
      </c>
      <c r="E22" s="19" t="s">
        <v>40</v>
      </c>
      <c r="F22" s="13">
        <v>29</v>
      </c>
      <c r="G22" s="14">
        <f t="shared" si="9"/>
        <v>52200</v>
      </c>
      <c r="H22" s="13">
        <f t="shared" si="4"/>
        <v>29</v>
      </c>
      <c r="I22" s="14">
        <f t="shared" si="5"/>
        <v>52200</v>
      </c>
      <c r="J22" s="16"/>
    </row>
    <row r="23" spans="1:10" ht="20.100000000000001" customHeight="1" x14ac:dyDescent="0.15">
      <c r="A23" s="25" t="s">
        <v>15</v>
      </c>
      <c r="B23" s="25"/>
      <c r="C23" s="25"/>
      <c r="D23" s="26"/>
      <c r="E23" s="25"/>
      <c r="F23" s="13">
        <f>SUM(F19:F22)</f>
        <v>101</v>
      </c>
      <c r="G23" s="20">
        <f t="shared" ref="G23:I23" si="13">SUM(G19:G22)</f>
        <v>176700</v>
      </c>
      <c r="H23" s="19">
        <f t="shared" si="13"/>
        <v>101</v>
      </c>
      <c r="I23" s="20">
        <f t="shared" si="13"/>
        <v>176700</v>
      </c>
      <c r="J23" s="16"/>
    </row>
    <row r="24" spans="1:10" ht="30.95" customHeight="1" x14ac:dyDescent="0.15">
      <c r="A24" s="25" t="s">
        <v>22</v>
      </c>
      <c r="B24" s="25"/>
      <c r="C24" s="25"/>
      <c r="D24" s="25"/>
      <c r="E24" s="25"/>
      <c r="F24" s="13">
        <f>F8+F11+F15+F18+F23</f>
        <v>399</v>
      </c>
      <c r="G24" s="20">
        <f t="shared" ref="G24:I24" si="14">G8+G11+G15+G18+G23</f>
        <v>695100</v>
      </c>
      <c r="H24" s="19">
        <f t="shared" si="14"/>
        <v>399</v>
      </c>
      <c r="I24" s="20">
        <f t="shared" si="14"/>
        <v>695100</v>
      </c>
      <c r="J24" s="16"/>
    </row>
  </sheetData>
  <mergeCells count="12">
    <mergeCell ref="A23:E23"/>
    <mergeCell ref="A24:E24"/>
    <mergeCell ref="B4:B7"/>
    <mergeCell ref="B9:B10"/>
    <mergeCell ref="B16:B17"/>
    <mergeCell ref="B19:B22"/>
    <mergeCell ref="B12:B14"/>
    <mergeCell ref="A1:J1"/>
    <mergeCell ref="A8:E8"/>
    <mergeCell ref="A11:E11"/>
    <mergeCell ref="A15:E15"/>
    <mergeCell ref="A18:E18"/>
  </mergeCells>
  <phoneticPr fontId="12" type="noConversion"/>
  <pageMargins left="0.74803149606299213" right="0.74803149606299213" top="0.98425196850393704" bottom="0.98425196850393704" header="0.51181102362204722" footer="0.51181102362204722"/>
  <pageSetup paperSize="9" scale="8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项目补助资金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 用户</cp:lastModifiedBy>
  <cp:lastPrinted>2023-09-14T02:00:13Z</cp:lastPrinted>
  <dcterms:created xsi:type="dcterms:W3CDTF">2022-12-04T07:03:00Z</dcterms:created>
  <dcterms:modified xsi:type="dcterms:W3CDTF">2023-09-14T02:00:13Z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2A816C437A7D469CBAF6F4DA11284925_13</vt:lpwstr>
  </property>
  <property fmtid="{D5CDD505-2E9C-101B-9397-08002B2CF9AE}" pid="3" name="KSOProductBuildVer">
    <vt:lpwstr>2052-11.1.0.14309</vt:lpwstr>
  </property>
</Properties>
</file>