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批表" sheetId="1" r:id="rId1"/>
  </sheets>
  <calcPr calcId="144525"/>
</workbook>
</file>

<file path=xl/sharedStrings.xml><?xml version="1.0" encoding="utf-8"?>
<sst xmlns="http://schemas.openxmlformats.org/spreadsheetml/2006/main" count="43" uniqueCount="37">
  <si>
    <r>
      <t>2022</t>
    </r>
    <r>
      <rPr>
        <b/>
        <sz val="20"/>
        <rFont val="宋体"/>
        <charset val="134"/>
      </rPr>
      <t>年职业技能提升培训补贴资金申报审核表（2022-01-2）</t>
    </r>
  </si>
  <si>
    <t>金额（元）</t>
  </si>
  <si>
    <t>申报
编号</t>
  </si>
  <si>
    <t>培训机构</t>
  </si>
  <si>
    <t>项目</t>
  </si>
  <si>
    <t>补贴标准</t>
  </si>
  <si>
    <t>培训时间</t>
  </si>
  <si>
    <t>申报人数</t>
  </si>
  <si>
    <t>申报金额</t>
  </si>
  <si>
    <t>审核人数</t>
  </si>
  <si>
    <t>审核金额</t>
  </si>
  <si>
    <t>备注</t>
  </si>
  <si>
    <t>什邡市利德职业培训学校</t>
  </si>
  <si>
    <t>计算机办公应用</t>
  </si>
  <si>
    <t>2021.4.23-2021.5.14</t>
  </si>
  <si>
    <t>2021.6.25-2021.7.16</t>
  </si>
  <si>
    <t>新派川菜</t>
  </si>
  <si>
    <t>2021.4.22-2021.5.13</t>
  </si>
  <si>
    <t>小计</t>
  </si>
  <si>
    <t>什邡市光大职业培训学校</t>
  </si>
  <si>
    <t>2021.7.9-2021.7.26</t>
  </si>
  <si>
    <t>水电工</t>
  </si>
  <si>
    <t>2021.7.13-2021.7.27</t>
  </si>
  <si>
    <t>什邡市深蓝职业培训学校</t>
  </si>
  <si>
    <t>2021.7.15-2021.8.2</t>
  </si>
  <si>
    <t>妆容设计</t>
  </si>
  <si>
    <t>2021.4.21-2021.5.12</t>
  </si>
  <si>
    <t>四川明日宇航工业有限责任公司</t>
  </si>
  <si>
    <t>数控操作工</t>
  </si>
  <si>
    <t>2021.5.7-2021.5.20</t>
  </si>
  <si>
    <t>合计</t>
  </si>
  <si>
    <t>经办人：</t>
  </si>
  <si>
    <t>培训教育股负责人：</t>
  </si>
  <si>
    <r>
      <t>财务审核：</t>
    </r>
    <r>
      <rPr>
        <sz val="16"/>
        <rFont val="Times New Roman"/>
        <charset val="134"/>
      </rPr>
      <t xml:space="preserve">                 </t>
    </r>
  </si>
  <si>
    <t>就业创业促进中心分管领导：</t>
  </si>
  <si>
    <t>财务分管领导：</t>
  </si>
  <si>
    <t>人社局负责人：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</si>
</sst>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name val="Times New Roman"/>
      <charset val="134"/>
    </font>
    <font>
      <sz val="20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1"/>
      <name val="方正仿宋简体"/>
      <charset val="134"/>
    </font>
    <font>
      <sz val="12"/>
      <name val="方正仿宋简体"/>
      <charset val="134"/>
    </font>
    <font>
      <sz val="12"/>
      <name val="Times New Roman"/>
      <charset val="134"/>
    </font>
    <font>
      <sz val="16"/>
      <name val="方正仿宋简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left"/>
    </xf>
    <xf numFmtId="0" fontId="9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left"/>
    </xf>
    <xf numFmtId="176" fontId="5" fillId="0" borderId="0" xfId="0" applyNumberFormat="1" applyFont="1" applyFill="1" applyAlignment="1">
      <alignment horizontal="left"/>
    </xf>
    <xf numFmtId="4" fontId="10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30" zoomScaleNormal="130" workbookViewId="0">
      <selection activeCell="N10" sqref="N10"/>
    </sheetView>
  </sheetViews>
  <sheetFormatPr defaultColWidth="9" defaultRowHeight="15"/>
  <cols>
    <col min="1" max="1" width="8.15833333333333" style="1" customWidth="1"/>
    <col min="2" max="2" width="12.0166666666667" style="4" customWidth="1"/>
    <col min="3" max="3" width="15.7583333333333" style="5" customWidth="1"/>
    <col min="4" max="4" width="10.5" style="6" customWidth="1"/>
    <col min="5" max="5" width="19.5083333333333" style="4" customWidth="1"/>
    <col min="6" max="6" width="5.625" style="1" customWidth="1"/>
    <col min="7" max="7" width="9.41666666666667" style="7" customWidth="1"/>
    <col min="8" max="8" width="5.625" style="1" customWidth="1"/>
    <col min="9" max="9" width="10.2916666666667" style="7" customWidth="1"/>
    <col min="10" max="10" width="4.03333333333333" style="1" customWidth="1"/>
    <col min="11" max="12" width="9" style="1"/>
    <col min="13" max="13" width="5.625" style="1" customWidth="1"/>
    <col min="14" max="16384" width="9" style="1"/>
  </cols>
  <sheetData>
    <row r="1" s="1" customFormat="1" ht="36" customHeight="1" spans="1:10">
      <c r="A1" s="8" t="s">
        <v>0</v>
      </c>
      <c r="B1" s="8"/>
      <c r="C1" s="8"/>
      <c r="D1" s="9"/>
      <c r="E1" s="8"/>
      <c r="F1" s="10"/>
      <c r="G1" s="9"/>
      <c r="H1" s="8"/>
      <c r="I1" s="9"/>
      <c r="J1" s="8"/>
    </row>
    <row r="2" s="1" customFormat="1" ht="13" customHeight="1" spans="1:9">
      <c r="A2" s="11"/>
      <c r="B2" s="11"/>
      <c r="C2" s="11"/>
      <c r="D2" s="12"/>
      <c r="E2" s="11"/>
      <c r="F2" s="13"/>
      <c r="G2" s="12"/>
      <c r="I2" s="43" t="s">
        <v>1</v>
      </c>
    </row>
    <row r="3" s="2" customFormat="1" ht="43" customHeight="1" spans="1:10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15" t="s">
        <v>10</v>
      </c>
      <c r="J3" s="14" t="s">
        <v>11</v>
      </c>
    </row>
    <row r="4" s="3" customFormat="1" ht="23" customHeight="1" spans="1:10">
      <c r="A4" s="16">
        <v>2201040</v>
      </c>
      <c r="B4" s="17" t="s">
        <v>12</v>
      </c>
      <c r="C4" s="18" t="s">
        <v>13</v>
      </c>
      <c r="D4" s="19">
        <v>1700</v>
      </c>
      <c r="E4" s="20" t="s">
        <v>14</v>
      </c>
      <c r="F4" s="20">
        <v>21</v>
      </c>
      <c r="G4" s="21">
        <f>D4*F4</f>
        <v>35700</v>
      </c>
      <c r="H4" s="16">
        <f>F4</f>
        <v>21</v>
      </c>
      <c r="I4" s="21">
        <f>G4</f>
        <v>35700</v>
      </c>
      <c r="J4" s="44"/>
    </row>
    <row r="5" s="3" customFormat="1" ht="23" customHeight="1" spans="1:10">
      <c r="A5" s="16">
        <v>2201041</v>
      </c>
      <c r="B5" s="22"/>
      <c r="C5" s="18" t="s">
        <v>13</v>
      </c>
      <c r="D5" s="19">
        <v>1700</v>
      </c>
      <c r="E5" s="20" t="s">
        <v>15</v>
      </c>
      <c r="F5" s="20">
        <v>24</v>
      </c>
      <c r="G5" s="21">
        <f>D5*F5</f>
        <v>40800</v>
      </c>
      <c r="H5" s="16">
        <f>F5</f>
        <v>24</v>
      </c>
      <c r="I5" s="21">
        <f>G5</f>
        <v>40800</v>
      </c>
      <c r="J5" s="44"/>
    </row>
    <row r="6" s="3" customFormat="1" ht="23" customHeight="1" spans="1:10">
      <c r="A6" s="16">
        <v>2201042</v>
      </c>
      <c r="B6" s="22"/>
      <c r="C6" s="18" t="s">
        <v>16</v>
      </c>
      <c r="D6" s="19">
        <v>1950</v>
      </c>
      <c r="E6" s="20" t="s">
        <v>17</v>
      </c>
      <c r="F6" s="20">
        <v>21</v>
      </c>
      <c r="G6" s="21">
        <f>D6*F6</f>
        <v>40950</v>
      </c>
      <c r="H6" s="16">
        <f>F6</f>
        <v>21</v>
      </c>
      <c r="I6" s="21">
        <f>G6</f>
        <v>40950</v>
      </c>
      <c r="J6" s="44"/>
    </row>
    <row r="7" s="3" customFormat="1" ht="23" customHeight="1" spans="1:10">
      <c r="A7" s="14" t="s">
        <v>18</v>
      </c>
      <c r="B7" s="16"/>
      <c r="C7" s="16"/>
      <c r="D7" s="21"/>
      <c r="E7" s="16"/>
      <c r="F7" s="16">
        <f>SUM(F4:F6)</f>
        <v>66</v>
      </c>
      <c r="G7" s="21">
        <f>SUM(G4:G6)</f>
        <v>117450</v>
      </c>
      <c r="H7" s="16">
        <f>SUM(H4:H6)</f>
        <v>66</v>
      </c>
      <c r="I7" s="21">
        <f>SUM(I4:I6)</f>
        <v>117450</v>
      </c>
      <c r="J7" s="44"/>
    </row>
    <row r="8" s="3" customFormat="1" ht="21" customHeight="1" spans="1:10">
      <c r="A8" s="16">
        <v>2201043</v>
      </c>
      <c r="B8" s="23" t="s">
        <v>19</v>
      </c>
      <c r="C8" s="18" t="s">
        <v>16</v>
      </c>
      <c r="D8" s="21">
        <v>1950</v>
      </c>
      <c r="E8" s="20" t="s">
        <v>20</v>
      </c>
      <c r="F8" s="20">
        <v>20</v>
      </c>
      <c r="G8" s="21">
        <f>D8*F8</f>
        <v>39000</v>
      </c>
      <c r="H8" s="16">
        <f>F8</f>
        <v>20</v>
      </c>
      <c r="I8" s="21">
        <f>G8</f>
        <v>39000</v>
      </c>
      <c r="J8" s="44"/>
    </row>
    <row r="9" s="3" customFormat="1" ht="23" customHeight="1" spans="1:10">
      <c r="A9" s="16">
        <v>2201044</v>
      </c>
      <c r="B9" s="23"/>
      <c r="C9" s="18" t="s">
        <v>21</v>
      </c>
      <c r="D9" s="21">
        <v>1700</v>
      </c>
      <c r="E9" s="20" t="s">
        <v>22</v>
      </c>
      <c r="F9" s="20">
        <v>25</v>
      </c>
      <c r="G9" s="21">
        <f>D9*F9</f>
        <v>42500</v>
      </c>
      <c r="H9" s="16">
        <f>F9</f>
        <v>25</v>
      </c>
      <c r="I9" s="21">
        <f>G9</f>
        <v>42500</v>
      </c>
      <c r="J9" s="44"/>
    </row>
    <row r="10" s="3" customFormat="1" ht="23" customHeight="1" spans="1:10">
      <c r="A10" s="14" t="s">
        <v>18</v>
      </c>
      <c r="B10" s="16"/>
      <c r="C10" s="16"/>
      <c r="D10" s="21"/>
      <c r="E10" s="16"/>
      <c r="F10" s="16">
        <f>SUM(F8:F9)</f>
        <v>45</v>
      </c>
      <c r="G10" s="21">
        <f>SUM(G8:G9)</f>
        <v>81500</v>
      </c>
      <c r="H10" s="16">
        <f>SUM(H8:H9)</f>
        <v>45</v>
      </c>
      <c r="I10" s="21">
        <f>SUM(I8:I9)</f>
        <v>81500</v>
      </c>
      <c r="J10" s="44"/>
    </row>
    <row r="11" s="3" customFormat="1" ht="23" customHeight="1" spans="1:10">
      <c r="A11" s="16">
        <v>2201045</v>
      </c>
      <c r="B11" s="17" t="s">
        <v>23</v>
      </c>
      <c r="C11" s="14" t="s">
        <v>13</v>
      </c>
      <c r="D11" s="21">
        <v>1700</v>
      </c>
      <c r="E11" s="20" t="s">
        <v>24</v>
      </c>
      <c r="F11" s="20">
        <v>18</v>
      </c>
      <c r="G11" s="21">
        <f>D11*F11</f>
        <v>30600</v>
      </c>
      <c r="H11" s="16">
        <f>F11</f>
        <v>18</v>
      </c>
      <c r="I11" s="21">
        <f>G11</f>
        <v>30600</v>
      </c>
      <c r="J11" s="44"/>
    </row>
    <row r="12" s="3" customFormat="1" ht="23" customHeight="1" spans="1:10">
      <c r="A12" s="16">
        <v>2201046</v>
      </c>
      <c r="B12" s="17"/>
      <c r="C12" s="14" t="s">
        <v>25</v>
      </c>
      <c r="D12" s="21">
        <v>2000</v>
      </c>
      <c r="E12" s="20" t="s">
        <v>26</v>
      </c>
      <c r="F12" s="20">
        <v>23</v>
      </c>
      <c r="G12" s="21">
        <f>D12*F12</f>
        <v>46000</v>
      </c>
      <c r="H12" s="16">
        <f>F12</f>
        <v>23</v>
      </c>
      <c r="I12" s="21">
        <f>G12</f>
        <v>46000</v>
      </c>
      <c r="J12" s="44"/>
    </row>
    <row r="13" s="3" customFormat="1" ht="23" customHeight="1" spans="1:10">
      <c r="A13" s="14" t="s">
        <v>18</v>
      </c>
      <c r="B13" s="16"/>
      <c r="C13" s="16"/>
      <c r="D13" s="21"/>
      <c r="E13" s="16"/>
      <c r="F13" s="16">
        <f>SUM(F11:F12)</f>
        <v>41</v>
      </c>
      <c r="G13" s="21">
        <f>SUM(G11:G12)</f>
        <v>76600</v>
      </c>
      <c r="H13" s="16">
        <f>SUM(H11:H12)</f>
        <v>41</v>
      </c>
      <c r="I13" s="21">
        <f>SUM(I11:I12)</f>
        <v>76600</v>
      </c>
      <c r="J13" s="44"/>
    </row>
    <row r="14" s="3" customFormat="1" ht="60" customHeight="1" spans="1:10">
      <c r="A14" s="16">
        <v>2201047</v>
      </c>
      <c r="B14" s="17" t="s">
        <v>27</v>
      </c>
      <c r="C14" s="14" t="s">
        <v>28</v>
      </c>
      <c r="D14" s="21">
        <v>2000</v>
      </c>
      <c r="E14" s="24" t="s">
        <v>29</v>
      </c>
      <c r="F14" s="16">
        <v>36</v>
      </c>
      <c r="G14" s="21">
        <f>D14*F14</f>
        <v>72000</v>
      </c>
      <c r="H14" s="16">
        <f>F14</f>
        <v>36</v>
      </c>
      <c r="I14" s="21">
        <f>G14</f>
        <v>72000</v>
      </c>
      <c r="J14" s="44"/>
    </row>
    <row r="15" s="1" customFormat="1" ht="23" customHeight="1" spans="1:10">
      <c r="A15" s="25" t="s">
        <v>18</v>
      </c>
      <c r="B15" s="26"/>
      <c r="C15" s="26"/>
      <c r="D15" s="27"/>
      <c r="E15" s="26"/>
      <c r="F15" s="26">
        <f>SUM(F14:F14)</f>
        <v>36</v>
      </c>
      <c r="G15" s="27">
        <f>SUM(G14:G14)</f>
        <v>72000</v>
      </c>
      <c r="H15" s="26">
        <f>SUM(H14:H14)</f>
        <v>36</v>
      </c>
      <c r="I15" s="27">
        <f>SUM(I14:I14)</f>
        <v>72000</v>
      </c>
      <c r="J15" s="45"/>
    </row>
    <row r="16" s="1" customFormat="1" ht="23" customHeight="1" spans="1:10">
      <c r="A16" s="25" t="s">
        <v>30</v>
      </c>
      <c r="B16" s="26"/>
      <c r="C16" s="26"/>
      <c r="D16" s="27"/>
      <c r="E16" s="26"/>
      <c r="F16" s="26">
        <f>F7+F10+F13+F15</f>
        <v>188</v>
      </c>
      <c r="G16" s="27">
        <f>SUM(G7+G10+G13+G15)</f>
        <v>347550</v>
      </c>
      <c r="H16" s="26">
        <f>H7+H10+H13+H15</f>
        <v>188</v>
      </c>
      <c r="I16" s="27">
        <f>I7+I10+I13+I15</f>
        <v>347550</v>
      </c>
      <c r="J16" s="45"/>
    </row>
    <row r="17" s="1" customFormat="1" ht="41" customHeight="1" spans="1:9">
      <c r="A17" s="28"/>
      <c r="B17" s="5"/>
      <c r="C17" s="5"/>
      <c r="D17" s="6"/>
      <c r="E17" s="5"/>
      <c r="F17" s="5"/>
      <c r="G17" s="6"/>
      <c r="H17" s="5"/>
      <c r="I17" s="6"/>
    </row>
    <row r="18" s="1" customFormat="1" ht="29" customHeight="1" spans="1:9">
      <c r="A18" s="29" t="s">
        <v>31</v>
      </c>
      <c r="B18" s="30"/>
      <c r="C18" s="31"/>
      <c r="D18" s="32"/>
      <c r="E18" s="33" t="s">
        <v>32</v>
      </c>
      <c r="F18" s="34"/>
      <c r="G18" s="35"/>
      <c r="I18" s="7"/>
    </row>
    <row r="19" s="1" customFormat="1" ht="5" customHeight="1" spans="1:9">
      <c r="A19" s="36"/>
      <c r="B19" s="37"/>
      <c r="C19" s="38"/>
      <c r="D19" s="39"/>
      <c r="E19" s="38"/>
      <c r="F19" s="38"/>
      <c r="G19" s="40"/>
      <c r="I19" s="7"/>
    </row>
    <row r="20" s="1" customFormat="1" ht="30" customHeight="1" spans="1:9">
      <c r="A20" s="29" t="s">
        <v>33</v>
      </c>
      <c r="B20" s="30"/>
      <c r="C20" s="31"/>
      <c r="D20" s="32"/>
      <c r="E20" s="33" t="s">
        <v>34</v>
      </c>
      <c r="F20" s="34"/>
      <c r="G20" s="35"/>
      <c r="I20" s="7"/>
    </row>
    <row r="21" s="1" customFormat="1" ht="6" customHeight="1" spans="1:9">
      <c r="A21" s="36"/>
      <c r="B21" s="37"/>
      <c r="C21" s="38"/>
      <c r="D21" s="39"/>
      <c r="E21" s="38"/>
      <c r="F21" s="38"/>
      <c r="G21" s="40"/>
      <c r="I21" s="7"/>
    </row>
    <row r="22" s="1" customFormat="1" ht="30" customHeight="1" spans="1:9">
      <c r="A22" s="29" t="s">
        <v>35</v>
      </c>
      <c r="B22" s="30"/>
      <c r="C22" s="31"/>
      <c r="D22" s="32"/>
      <c r="E22" s="41" t="s">
        <v>36</v>
      </c>
      <c r="F22" s="42"/>
      <c r="G22" s="32"/>
      <c r="H22" s="42"/>
      <c r="I22" s="7"/>
    </row>
  </sheetData>
  <mergeCells count="13">
    <mergeCell ref="A1:J1"/>
    <mergeCell ref="A7:E7"/>
    <mergeCell ref="A10:E10"/>
    <mergeCell ref="A13:E13"/>
    <mergeCell ref="A15:E15"/>
    <mergeCell ref="A16:E16"/>
    <mergeCell ref="A18:C18"/>
    <mergeCell ref="A20:C20"/>
    <mergeCell ref="A22:C22"/>
    <mergeCell ref="E22:H22"/>
    <mergeCell ref="B4:B6"/>
    <mergeCell ref="B8:B9"/>
    <mergeCell ref="B11:B12"/>
  </mergeCells>
  <pageMargins left="0.275" right="0.0388888888888889" top="0.747916666666667" bottom="0.550694444444444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2021-07-07T08:23:00Z</dcterms:created>
  <dcterms:modified xsi:type="dcterms:W3CDTF">2022-01-12T07:41:20Z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311C69935E934F2BA2FF0A72BC4084F5</vt:lpwstr>
  </property>
  <property fmtid="{D5CDD505-2E9C-101B-9397-08002B2CF9AE}" pid="3" name="KSOProductBuildVer">
    <vt:lpwstr>2052-11.1.0.11194</vt:lpwstr>
  </property>
</Properties>
</file>