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部门整体绩效目标申报表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'1'!$A$1:$D$42</definedName>
    <definedName name="_xlnm.Print_Area" localSheetId="2">'1-1'!$A$1:$T$13</definedName>
    <definedName name="_xlnm.Print_Area" localSheetId="3">'1-2'!$A$1:$J$12</definedName>
    <definedName name="_xlnm.Print_Area" localSheetId="4">'2'!$A$1:$H$38</definedName>
    <definedName name="_xlnm.Print_Area" localSheetId="5">'2-1'!$A$1:$AI$32</definedName>
    <definedName name="_xlnm.Print_Area" localSheetId="6">'3'!$A$1:$H$28</definedName>
    <definedName name="_xlnm.Print_Area" localSheetId="7">'3-1'!$A$1:$G$27</definedName>
    <definedName name="_xlnm.Print_Area" localSheetId="8">'3-2'!$A$1:$F$9</definedName>
    <definedName name="_xlnm.Print_Area" localSheetId="9">'3-3'!$A$1:$H$16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Area" localSheetId="13">'6'!$A$1:$L$15</definedName>
    <definedName name="_xlnm.Print_Area" localSheetId="14">'部门整体绩效目标申报表'!$A$1:$H$27</definedName>
    <definedName name="_xlnm.Print_Area" localSheetId="0">'封面'!$A$1:$A$9</definedName>
    <definedName name="_xlnm.Print_Area">#N/A</definedName>
    <definedName name="_xlnm.Print_Titles" localSheetId="4">'2'!$1:$38</definedName>
    <definedName name="_xlnm.Print_Titles" localSheetId="12">'5'!$1:$6</definedName>
    <definedName name="_xlnm.Print_Titles" localSheetId="13">'6'!$1:$6</definedName>
    <definedName name="_xlnm.Print_Titles" localSheetId="14">'部门整体绩效目标申报表'!$1:$18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<sst xmlns="http://schemas.openxmlformats.org/spreadsheetml/2006/main" count="1208" uniqueCount="342">
  <si>
    <t>什邡市冰川小学</t>
  </si>
  <si>
    <t>2022年部门预算</t>
  </si>
  <si>
    <t>报送日期：2022年1月5日</t>
  </si>
  <si>
    <t>表1</t>
  </si>
  <si>
    <t>部门收支总表</t>
  </si>
  <si>
    <t>单位名称：什邡市冰川小学</t>
  </si>
  <si>
    <t>单位：万元</t>
  </si>
  <si>
    <t>收          入</t>
  </si>
  <si>
    <t>支             出</t>
  </si>
  <si>
    <t>项              目</t>
  </si>
  <si>
    <r>
      <t>202</t>
    </r>
    <r>
      <rPr>
        <sz val="10"/>
        <rFont val="宋体"/>
        <family val="0"/>
      </rPr>
      <t>2</t>
    </r>
    <r>
      <rPr>
        <sz val="10"/>
        <rFont val="宋体"/>
        <family val="0"/>
      </rPr>
      <t>年预算数</t>
    </r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</si>
  <si>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</si>
  <si>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</si>
  <si>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</si>
  <si>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</si>
  <si>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</si>
  <si>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</si>
  <si>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</si>
  <si>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</si>
  <si>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</si>
  <si>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</si>
  <si>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</si>
  <si>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</si>
  <si>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</si>
  <si>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</si>
  <si>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</si>
  <si>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</si>
  <si>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</si>
  <si>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</si>
  <si>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</si>
  <si>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</si>
  <si>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</si>
  <si>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</si>
  <si>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</si>
  <si>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</si>
  <si>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</si>
  <si>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</si>
  <si>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</si>
  <si>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</si>
  <si>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</si>
  <si>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</si>
  <si>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</si>
  <si>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</si>
  <si>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</si>
  <si>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</si>
  <si>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</si>
  <si>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</si>
  <si>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/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</si>
  <si>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</si>
  <si>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</si>
  <si>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</si>
  <si>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</si>
  <si>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</si>
  <si>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</si>
  <si>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</si>
  <si>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</si>
  <si>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</si>
  <si>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</si>
  <si>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</si>
  <si>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</si>
  <si>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</si>
  <si>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</si>
  <si>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</si>
  <si>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</si>
  <si>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</si>
  <si>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</si>
  <si>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</si>
  <si>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</si>
  <si>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</si>
  <si>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</si>
  <si>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</si>
  <si>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</si>
  <si>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</si>
  <si>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</si>
  <si>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</si>
  <si>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</si>
  <si>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</si>
  <si>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</si>
  <si>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</si>
  <si>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</si>
  <si>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</si>
  <si>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</si>
  <si>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</si>
  <si>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</si>
  <si>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141</t>
  </si>
  <si>
    <t>市教育局</t>
  </si>
  <si>
    <t xml:space="preserve">  什邡市冰川小学</t>
  </si>
  <si>
    <t>205</t>
  </si>
  <si>
    <t>02</t>
  </si>
  <si>
    <t>01</t>
  </si>
  <si>
    <t xml:space="preserve">  141</t>
  </si>
  <si>
    <t xml:space="preserve">    学前教育</t>
  </si>
  <si>
    <t xml:space="preserve">    小学教育</t>
  </si>
  <si>
    <t>210</t>
  </si>
  <si>
    <t>11</t>
  </si>
  <si>
    <t>99</t>
  </si>
  <si>
    <t xml:space="preserve">    其他行政事业单位医疗支出</t>
  </si>
  <si>
    <t>221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</si>
  <si>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</si>
  <si>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</si>
  <si>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</si>
  <si>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</si>
  <si>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</si>
  <si>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</si>
  <si>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</si>
  <si>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</si>
  <si>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 xml:space="preserve">  学前教育</t>
  </si>
  <si>
    <t xml:space="preserve">  小学教育</t>
  </si>
  <si>
    <t xml:space="preserve">  其他行政事业单位医疗支出</t>
  </si>
  <si>
    <t xml:space="preserve">  住房公积金</t>
  </si>
  <si>
    <t>表2</t>
  </si>
  <si>
    <t>财政拨款收支总表</t>
  </si>
  <si>
    <t>2021年预算数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</si>
  <si>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</si>
  <si>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</si>
  <si>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</si>
  <si>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</si>
  <si>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</si>
  <si>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</si>
  <si>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</si>
  <si>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</si>
  <si>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</si>
  <si>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</si>
  <si>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</si>
  <si>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</si>
  <si>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</si>
  <si>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</si>
  <si>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</si>
  <si>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</si>
  <si>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</si>
  <si>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</si>
  <si>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</si>
  <si>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</si>
  <si>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</si>
  <si>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</si>
  <si>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</si>
  <si>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</si>
  <si>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</si>
  <si>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</si>
  <si>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</si>
  <si>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</si>
  <si>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</si>
  <si>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</si>
  <si>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</si>
  <si>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</si>
  <si>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</si>
  <si>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</si>
  <si>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</si>
  <si>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</si>
  <si>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</si>
  <si>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</si>
  <si>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</si>
  <si>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</si>
  <si>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</si>
  <si>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表2-1</t>
  </si>
  <si>
    <t>财政拨款支出预算表（部门经济分类科目）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</si>
  <si>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</si>
  <si>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</si>
  <si>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</si>
  <si>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</si>
  <si>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</si>
  <si>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</si>
  <si>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</si>
  <si>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301</t>
  </si>
  <si>
    <t xml:space="preserve">    基本工资</t>
  </si>
  <si>
    <t xml:space="preserve">    津贴补贴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</si>
  <si>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</si>
  <si>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</si>
  <si>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</si>
  <si>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</si>
  <si>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</si>
  <si>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</si>
  <si>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</si>
  <si>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</si>
  <si>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>12</t>
  </si>
  <si>
    <t xml:space="preserve">    其他社会保障缴费</t>
  </si>
  <si>
    <t>13</t>
  </si>
  <si>
    <t>14</t>
  </si>
  <si>
    <t xml:space="preserve">    医疗费</t>
  </si>
  <si>
    <t xml:space="preserve">    其他工资福利支出</t>
  </si>
  <si>
    <t>302</t>
  </si>
  <si>
    <t xml:space="preserve">    办公费</t>
  </si>
  <si>
    <t>28</t>
  </si>
  <si>
    <t xml:space="preserve">    工会经费</t>
  </si>
  <si>
    <t>29</t>
  </si>
  <si>
    <t xml:space="preserve">    福利费</t>
  </si>
  <si>
    <t>303</t>
  </si>
  <si>
    <t>05</t>
  </si>
  <si>
    <t xml:space="preserve">    生活补助</t>
  </si>
  <si>
    <t xml:space="preserve">    医疗费补助</t>
  </si>
  <si>
    <t xml:space="preserve">    奖励金</t>
  </si>
  <si>
    <t>表3</t>
  </si>
  <si>
    <t>一般公共预算支出预算表</t>
  </si>
  <si>
    <t>单位名称（项目）</t>
  </si>
  <si>
    <t xml:space="preserve">    其他人员支出</t>
  </si>
  <si>
    <t xml:space="preserve">    日常公用经费(事业)</t>
  </si>
  <si>
    <t xml:space="preserve">    学前教育提升</t>
  </si>
  <si>
    <t xml:space="preserve">    补充医疗、门诊补助(事业)</t>
  </si>
  <si>
    <t xml:space="preserve">    独子费</t>
  </si>
  <si>
    <t xml:space="preserve">    工会经费及福利费</t>
  </si>
  <si>
    <t xml:space="preserve">    工资性支出(事业)</t>
  </si>
  <si>
    <t xml:space="preserve">    机动经费(二)</t>
  </si>
  <si>
    <t xml:space="preserve">    机动经费(事业)</t>
  </si>
  <si>
    <t xml:space="preserve">    离退休人员经费</t>
  </si>
  <si>
    <t xml:space="preserve">    临聘人员支出</t>
  </si>
  <si>
    <t xml:space="preserve">    社会保障缴费(事业)</t>
  </si>
  <si>
    <t xml:space="preserve">    遗属生活补助</t>
  </si>
  <si>
    <t xml:space="preserve">    住房公积金(事业)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</si>
  <si>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</si>
  <si>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</si>
  <si>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</si>
  <si>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</si>
  <si>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</si>
  <si>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</si>
  <si>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工资福利支出</t>
  </si>
  <si>
    <t xml:space="preserve">  301</t>
  </si>
  <si>
    <t xml:space="preserve">  商品和服务支出</t>
  </si>
  <si>
    <t xml:space="preserve">  302</t>
  </si>
  <si>
    <t xml:space="preserve">  对个人和家庭的补助</t>
  </si>
  <si>
    <t xml:space="preserve">  303</t>
  </si>
  <si>
    <t>表3-2</t>
  </si>
  <si>
    <t>一般公共预算项目支出预算表</t>
  </si>
  <si>
    <t>表3-3</t>
  </si>
  <si>
    <t>一般公共预算“三公”经费支出表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</si>
  <si>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</si>
  <si>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</si>
  <si>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</si>
  <si>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</si>
  <si>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</si>
  <si>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</si>
  <si>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</si>
  <si>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</si>
  <si>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备注：此表无数据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</si>
  <si>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</si>
  <si>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</si>
  <si>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</si>
  <si>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</si>
  <si>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</si>
  <si>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</si>
  <si>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</si>
  <si>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</si>
  <si>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r>
      <t>部门预算项目绩效目标（202</t>
    </r>
    <r>
      <rPr>
        <b/>
        <sz val="16"/>
        <rFont val="宋体"/>
        <family val="0"/>
      </rPr>
      <t>2</t>
    </r>
    <r>
      <rPr>
        <b/>
        <sz val="16"/>
        <rFont val="宋体"/>
        <family val="0"/>
      </rPr>
      <t>年度）</t>
    </r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</si>
  <si>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</si>
  <si>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</si>
  <si>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</si>
  <si>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</si>
  <si>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</si>
  <si>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</si>
  <si>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</si>
  <si>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</si>
  <si>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</si>
  <si>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</si>
  <si>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</si>
  <si>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</si>
  <si>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</si>
  <si>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&gt;=95%</t>
  </si>
  <si>
    <t>支出率</t>
  </si>
  <si>
    <t>&gt;= 100</t>
  </si>
  <si>
    <t>财政资金预算完成率</t>
  </si>
  <si>
    <t>受惠群众满意度</t>
  </si>
  <si>
    <t xml:space="preserve">    </t>
  </si>
  <si>
    <t>资金到位率</t>
  </si>
  <si>
    <t>准确实行项目核算</t>
  </si>
  <si>
    <t>到位及时率</t>
  </si>
  <si>
    <t>利润增长率</t>
  </si>
  <si>
    <t>&gt;= 10</t>
  </si>
  <si>
    <t>资金使用率</t>
  </si>
  <si>
    <t>生态环境改善度</t>
  </si>
  <si>
    <t>&gt;= 96</t>
  </si>
  <si>
    <t>资金使用的及时性</t>
  </si>
  <si>
    <t>及时支付</t>
  </si>
  <si>
    <t>部门整体支出绩效目标申报表</t>
  </si>
  <si>
    <r>
      <t>（202</t>
    </r>
    <r>
      <rPr>
        <sz val="11"/>
        <rFont val="宋体"/>
        <family val="0"/>
      </rPr>
      <t>2</t>
    </r>
    <r>
      <rPr>
        <sz val="11"/>
        <rFont val="宋体"/>
        <family val="0"/>
      </rPr>
      <t>年度）</t>
    </r>
  </si>
  <si>
    <t>年度
主要
任务</t>
  </si>
  <si>
    <t>任务名称</t>
  </si>
  <si>
    <t>主要任务</t>
  </si>
  <si>
    <t>任务内容</t>
  </si>
  <si>
    <t>预算金额（万元）</t>
  </si>
  <si>
    <t>总额</t>
  </si>
  <si>
    <t>任务1</t>
  </si>
  <si>
    <t>工资福利支出</t>
  </si>
  <si>
    <t>包括基本工资、津贴补贴、绩效工资、养老保险、职业年金、其他社保缴费、住房公积金、医疗费、其他工资福利支出</t>
  </si>
  <si>
    <t>任务2</t>
  </si>
  <si>
    <t>商品和服务支出</t>
  </si>
  <si>
    <t>包括办公费、工会经费、福利费</t>
  </si>
  <si>
    <t>任务3</t>
  </si>
  <si>
    <t>对个人和家庭的补助</t>
  </si>
  <si>
    <t>包括生活补助、医疗补助、奖励金</t>
  </si>
  <si>
    <t>任务4</t>
  </si>
  <si>
    <t>任务5</t>
  </si>
  <si>
    <t>任务6</t>
  </si>
  <si>
    <t>任务7</t>
  </si>
  <si>
    <t>任务8</t>
  </si>
  <si>
    <t>金额合计</t>
  </si>
  <si>
    <t>年度
总体
目标</t>
  </si>
  <si>
    <r>
      <t>完成202</t>
    </r>
    <r>
      <rPr>
        <sz val="11"/>
        <rFont val="宋体"/>
        <family val="0"/>
      </rPr>
      <t>2</t>
    </r>
    <r>
      <rPr>
        <sz val="11"/>
        <rFont val="宋体"/>
        <family val="0"/>
      </rPr>
      <t>年预算；财政拨款</t>
    </r>
    <r>
      <rPr>
        <sz val="11"/>
        <rFont val="宋体"/>
        <family val="0"/>
      </rPr>
      <t>354.3</t>
    </r>
    <r>
      <rPr>
        <sz val="11"/>
        <rFont val="宋体"/>
        <family val="0"/>
      </rPr>
      <t>万元</t>
    </r>
  </si>
  <si>
    <t>指标名称(总体目标)</t>
  </si>
  <si>
    <t>年
度
绩
效
指
标</t>
  </si>
  <si>
    <t>一级指标</t>
  </si>
  <si>
    <t>二级指标</t>
  </si>
  <si>
    <t>指标值（包含数字及文字描述）</t>
  </si>
  <si>
    <t>完成指标</t>
  </si>
  <si>
    <t>数量指标</t>
  </si>
  <si>
    <t>数量指标一</t>
  </si>
  <si>
    <r>
      <t>完成202</t>
    </r>
    <r>
      <rPr>
        <sz val="11"/>
        <rFont val="宋体"/>
        <family val="0"/>
      </rPr>
      <t>2</t>
    </r>
    <r>
      <rPr>
        <sz val="11"/>
        <rFont val="宋体"/>
        <family val="0"/>
      </rPr>
      <t>年人员支出3</t>
    </r>
    <r>
      <rPr>
        <sz val="11"/>
        <rFont val="宋体"/>
        <family val="0"/>
      </rPr>
      <t>05.15</t>
    </r>
    <r>
      <rPr>
        <sz val="11"/>
        <rFont val="宋体"/>
        <family val="0"/>
      </rPr>
      <t>万元；商品服务支出：</t>
    </r>
    <r>
      <rPr>
        <sz val="11"/>
        <rFont val="宋体"/>
        <family val="0"/>
      </rPr>
      <t>17.58</t>
    </r>
    <r>
      <rPr>
        <sz val="11"/>
        <rFont val="宋体"/>
        <family val="0"/>
      </rPr>
      <t>万元；对家庭和人个补助支出</t>
    </r>
    <r>
      <rPr>
        <sz val="11"/>
        <rFont val="宋体"/>
        <family val="0"/>
      </rPr>
      <t>26.97</t>
    </r>
    <r>
      <rPr>
        <sz val="11"/>
        <rFont val="宋体"/>
        <family val="0"/>
      </rPr>
      <t>万元</t>
    </r>
  </si>
  <si>
    <t>指标值(数量指标1；)</t>
  </si>
  <si>
    <t>数量指标二</t>
  </si>
  <si>
    <t>质量指标</t>
  </si>
  <si>
    <t>质量指标一</t>
  </si>
  <si>
    <t>根据小学教育教学要求，全面实施素质教育。</t>
  </si>
  <si>
    <t>质量指标二</t>
  </si>
  <si>
    <t xml:space="preserve">学前教育相关要求，按幼儿园教育教学规程进行实施
</t>
  </si>
  <si>
    <t>时效指标</t>
  </si>
  <si>
    <t>时效指标一</t>
  </si>
  <si>
    <r>
      <t>202</t>
    </r>
    <r>
      <rPr>
        <sz val="11"/>
        <rFont val="宋体"/>
        <family val="0"/>
      </rPr>
      <t>2</t>
    </r>
    <r>
      <rPr>
        <sz val="11"/>
        <rFont val="宋体"/>
        <family val="0"/>
      </rPr>
      <t>年完成所有指标数</t>
    </r>
  </si>
  <si>
    <t>时效指标二</t>
  </si>
  <si>
    <t>成本指标</t>
  </si>
  <si>
    <t>成本指标二</t>
  </si>
  <si>
    <t>成本指标一</t>
  </si>
  <si>
    <t>经济效益指标</t>
  </si>
  <si>
    <t>经济指标一</t>
  </si>
  <si>
    <t>完成预算指标数，全面完成教育教学目标。</t>
  </si>
  <si>
    <t>经济指标二</t>
  </si>
  <si>
    <t xml:space="preserve">完成预算指标数，全面完成教育教学目标。 </t>
  </si>
  <si>
    <t>社会效益指标</t>
  </si>
  <si>
    <t>社会效益指标一</t>
  </si>
  <si>
    <t xml:space="preserve">让社会和家长满意
</t>
  </si>
  <si>
    <t>社会效益指标二</t>
  </si>
  <si>
    <t>生态效益指标</t>
  </si>
  <si>
    <t>生态效益指标一</t>
  </si>
  <si>
    <t xml:space="preserve">教育学生生态环境意识，学好环保知识，养成良好的行为习惯。
</t>
  </si>
  <si>
    <t>生态效益指标二</t>
  </si>
  <si>
    <t xml:space="preserve">教育幼儿生态环境意识，学好环保知识，养成良好的行为习惯。
</t>
  </si>
  <si>
    <t>可持续影响指标</t>
  </si>
  <si>
    <t>可持续影响指标一</t>
  </si>
  <si>
    <t xml:space="preserve">教育学生生态环境意识，环保知识。教育幼儿对生态环境的爱护，养成良好的行为习惯。
</t>
  </si>
  <si>
    <t>可持续影响指标二</t>
  </si>
  <si>
    <t xml:space="preserve">教育幼儿生态环境意识，环保知识。教育幼儿对生态环境的爱护，养成良好的行为习惯。
</t>
  </si>
  <si>
    <t>满意度指标一</t>
  </si>
  <si>
    <t>社会家长对学校教育教学管理满意度95%</t>
  </si>
  <si>
    <t>满意度指标二</t>
  </si>
  <si>
    <t xml:space="preserve">家长对幼儿园教育管理满意95%
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</si>
</sst>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&quot;\&quot;#,##0.00_);\(&quot;\&quot;#,##0.00\)"/>
    <numFmt numFmtId="181" formatCode="#,###.00"/>
    <numFmt numFmtId="182" formatCode="#,##0.0000"/>
  </numFmts>
  <fonts count="56">
    <font>
      <sz val="9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1"/>
      <name val="SimSun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name val="SimSun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/>
      <bottom style="thin"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/>
      <right/>
      <top style="thin">
        <color rgb="FF000000"/>
      </top>
      <bottom/>
    </border>
    <border>
      <left style="thin"/>
      <right>
        <color indexed="63"/>
      </right>
      <top/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>
        <color indexed="63"/>
      </left>
      <right/>
      <top style="thin"/>
      <bottom/>
    </border>
    <border>
      <left/>
      <right style="thin"/>
      <top style="thin"/>
      <bottom>
        <color indexed="6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 style="thin"/>
      <bottom/>
    </border>
    <border>
      <left style="thin">
        <color rgb="FF000000"/>
      </left>
      <right/>
      <top style="thin"/>
      <bottom style="thin"/>
    </border>
    <border>
      <left style="thin">
        <color rgb="FF000000"/>
      </left>
      <right/>
      <top>
        <color indexed="63"/>
      </top>
      <bottom>
        <color indexed="63"/>
      </bottom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</border>
    <border>
      <left style="thin">
        <color rgb="FF000000"/>
      </left>
      <right/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/>
    </border>
  </borders>
  <cellStyleXfs count="68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5" applyNumberFormat="0" applyAlignment="0" applyProtection="0"/>
    <xf numFmtId="0" fontId="45" fillId="4" borderId="6" applyNumberFormat="0" applyAlignment="0" applyProtection="0"/>
    <xf numFmtId="0" fontId="46" fillId="4" borderId="5" applyNumberFormat="0" applyAlignment="0" applyProtection="0"/>
    <xf numFmtId="0" fontId="47" fillId="5" borderId="7" applyNumberForma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 vertical="center"/>
      <protection/>
    </xf>
    <xf numFmtId="1" fontId="0" fillId="0" borderId="0">
      <alignment/>
      <protection/>
    </xf>
    <xf numFmtId="0" fontId="54" fillId="0" borderId="0">
      <alignment/>
      <protection/>
    </xf>
  </cellStyleXfs>
  <cellXfs count="238">
    <xf numFmtId="1" fontId="0" fillId="0" borderId="0" xfId="0" applyNumberFormat="1" applyFont="1" applyFill="1" applyAlignment="1">
      <alignment/>
    </xf>
    <xf numFmtId="0" fontId="2" fillId="0" borderId="0" xfId="63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19" xfId="63" applyFont="1" applyBorder="1" applyAlignment="1">
      <alignment horizontal="center" vertical="center" wrapText="1"/>
      <protection/>
    </xf>
    <xf numFmtId="0" fontId="1" fillId="0" borderId="20" xfId="63" applyFont="1" applyBorder="1" applyAlignment="1">
      <alignment horizontal="center" vertical="center" wrapText="1"/>
      <protection/>
    </xf>
    <xf numFmtId="0" fontId="1" fillId="0" borderId="21" xfId="63" applyFont="1" applyBorder="1" applyAlignment="1">
      <alignment horizontal="center" vertical="center" wrapText="1"/>
      <protection/>
    </xf>
    <xf numFmtId="0" fontId="1" fillId="0" borderId="22" xfId="63" applyFont="1" applyBorder="1" applyAlignment="1">
      <alignment horizontal="left" vertical="center" wrapText="1"/>
      <protection/>
    </xf>
    <xf numFmtId="4" fontId="1" fillId="0" borderId="23" xfId="63" applyNumberFormat="1" applyFont="1" applyBorder="1" applyAlignment="1">
      <alignment horizontal="left" vertical="center" wrapText="1"/>
      <protection/>
    </xf>
    <xf numFmtId="4" fontId="1" fillId="0" borderId="24" xfId="63" applyNumberFormat="1" applyFont="1" applyBorder="1" applyAlignment="1">
      <alignment horizontal="left" vertical="center" wrapText="1"/>
      <protection/>
    </xf>
    <xf numFmtId="0" fontId="1" fillId="0" borderId="10" xfId="63" applyFont="1" applyBorder="1" applyAlignment="1">
      <alignment horizontal="left" vertical="center" wrapText="1"/>
      <protection/>
    </xf>
    <xf numFmtId="4" fontId="1" fillId="0" borderId="25" xfId="63" applyNumberFormat="1" applyFont="1" applyBorder="1" applyAlignment="1">
      <alignment horizontal="left" vertical="center" wrapText="1"/>
      <protection/>
    </xf>
    <xf numFmtId="0" fontId="1" fillId="0" borderId="26" xfId="63" applyFont="1" applyBorder="1" applyAlignment="1">
      <alignment horizontal="center" vertical="center" wrapText="1"/>
      <protection/>
    </xf>
    <xf numFmtId="4" fontId="1" fillId="0" borderId="27" xfId="63" applyNumberFormat="1" applyFont="1" applyBorder="1" applyAlignment="1">
      <alignment horizontal="left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4" fontId="1" fillId="0" borderId="10" xfId="63" applyNumberFormat="1" applyFont="1" applyBorder="1" applyAlignment="1">
      <alignment horizontal="left" vertical="center" wrapText="1"/>
      <protection/>
    </xf>
    <xf numFmtId="0" fontId="1" fillId="0" borderId="11" xfId="63" applyFont="1" applyBorder="1" applyAlignment="1">
      <alignment vertical="center" wrapText="1"/>
      <protection/>
    </xf>
    <xf numFmtId="0" fontId="1" fillId="0" borderId="28" xfId="63" applyFont="1" applyBorder="1" applyAlignment="1">
      <alignment vertical="center" wrapText="1"/>
      <protection/>
    </xf>
    <xf numFmtId="0" fontId="1" fillId="0" borderId="16" xfId="63" applyFont="1" applyBorder="1" applyAlignment="1">
      <alignment vertical="center" wrapText="1"/>
      <protection/>
    </xf>
    <xf numFmtId="0" fontId="1" fillId="0" borderId="27" xfId="63" applyFont="1" applyBorder="1" applyAlignment="1">
      <alignment horizontal="center" vertical="center" wrapText="1"/>
      <protection/>
    </xf>
    <xf numFmtId="0" fontId="1" fillId="0" borderId="29" xfId="63" applyFont="1" applyBorder="1" applyAlignment="1">
      <alignment horizontal="center" vertical="center" wrapText="1"/>
      <protection/>
    </xf>
    <xf numFmtId="1" fontId="1" fillId="0" borderId="10" xfId="0" applyFont="1" applyBorder="1" applyAlignment="1">
      <alignment horizontal="center" vertical="center"/>
    </xf>
    <xf numFmtId="0" fontId="1" fillId="0" borderId="30" xfId="63" applyFont="1" applyBorder="1" applyAlignment="1">
      <alignment horizontal="center" vertical="center" wrapText="1"/>
      <protection/>
    </xf>
    <xf numFmtId="0" fontId="1" fillId="0" borderId="22" xfId="63" applyFont="1" applyBorder="1" applyAlignment="1">
      <alignment horizontal="center" vertical="center" wrapText="1"/>
      <protection/>
    </xf>
    <xf numFmtId="49" fontId="5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25" xfId="0" applyNumberFormat="1" applyFont="1" applyFill="1" applyBorder="1" applyAlignment="1" applyProtection="1">
      <alignment horizontal="center" vertical="center"/>
      <protection/>
    </xf>
    <xf numFmtId="1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33" borderId="21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1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/>
      <protection/>
    </xf>
    <xf numFmtId="49" fontId="6" fillId="0" borderId="17" xfId="0" applyNumberFormat="1" applyFont="1" applyFill="1" applyBorder="1" applyAlignment="1" applyProtection="1">
      <alignment vertical="center" wrapText="1"/>
      <protection/>
    </xf>
    <xf numFmtId="3" fontId="6" fillId="0" borderId="34" xfId="0" applyNumberFormat="1" applyFont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0" borderId="35" xfId="0" applyNumberFormat="1" applyFont="1" applyBorder="1" applyAlignment="1" applyProtection="1">
      <alignment vertical="center" wrapText="1"/>
      <protection/>
    </xf>
    <xf numFmtId="1" fontId="0" fillId="0" borderId="0" xfId="0" applyNumberForma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>
      <alignment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1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1" fontId="6" fillId="0" borderId="36" xfId="0" applyNumberFormat="1" applyFont="1" applyFill="1" applyBorder="1" applyAlignment="1" applyProtection="1">
      <alignment horizontal="center" vertical="center" wrapText="1"/>
      <protection/>
    </xf>
    <xf numFmtId="1" fontId="6" fillId="0" borderId="33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1" fontId="6" fillId="0" borderId="27" xfId="0" applyNumberFormat="1" applyFont="1" applyFill="1" applyBorder="1" applyAlignment="1" applyProtection="1">
      <alignment horizontal="center" vertical="center" wrapText="1"/>
      <protection/>
    </xf>
    <xf numFmtId="3" fontId="6" fillId="0" borderId="11" xfId="0" applyNumberFormat="1" applyFont="1" applyBorder="1" applyAlignment="1" applyProtection="1">
      <alignment vertical="center" wrapText="1"/>
      <protection/>
    </xf>
    <xf numFmtId="3" fontId="6" fillId="0" borderId="37" xfId="0" applyNumberFormat="1" applyFont="1" applyBorder="1" applyAlignment="1" applyProtection="1">
      <alignment vertical="center" wrapText="1"/>
      <protection/>
    </xf>
    <xf numFmtId="3" fontId="6" fillId="0" borderId="38" xfId="0" applyNumberFormat="1" applyFont="1" applyBorder="1" applyAlignment="1" applyProtection="1">
      <alignment vertical="center" wrapText="1"/>
      <protection/>
    </xf>
    <xf numFmtId="3" fontId="6" fillId="0" borderId="13" xfId="0" applyNumberFormat="1" applyFont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" fontId="6" fillId="0" borderId="11" xfId="0" applyNumberFormat="1" applyFont="1" applyBorder="1" applyAlignment="1" applyProtection="1">
      <alignment vertical="center" wrapText="1"/>
      <protection/>
    </xf>
    <xf numFmtId="4" fontId="6" fillId="0" borderId="37" xfId="0" applyNumberFormat="1" applyFont="1" applyBorder="1" applyAlignment="1" applyProtection="1">
      <alignment vertical="center" wrapText="1"/>
      <protection/>
    </xf>
    <xf numFmtId="4" fontId="6" fillId="0" borderId="38" xfId="0" applyNumberFormat="1" applyFont="1" applyBorder="1" applyAlignment="1" applyProtection="1">
      <alignment vertical="center" wrapText="1"/>
      <protection/>
    </xf>
    <xf numFmtId="4" fontId="6" fillId="0" borderId="13" xfId="0" applyNumberFormat="1" applyFont="1" applyBorder="1" applyAlignment="1" applyProtection="1">
      <alignment vertical="center" wrapText="1"/>
      <protection/>
    </xf>
    <xf numFmtId="0" fontId="6" fillId="0" borderId="32" xfId="0" applyNumberFormat="1" applyFont="1" applyFill="1" applyBorder="1" applyAlignment="1" applyProtection="1">
      <alignment horizontal="left"/>
      <protection/>
    </xf>
    <xf numFmtId="1" fontId="6" fillId="0" borderId="39" xfId="0" applyNumberFormat="1" applyFont="1" applyFill="1" applyBorder="1" applyAlignment="1" applyProtection="1">
      <alignment horizontal="center" vertical="center" wrapText="1"/>
      <protection/>
    </xf>
    <xf numFmtId="1" fontId="6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25" xfId="0" applyNumberFormat="1" applyFont="1" applyFill="1" applyBorder="1" applyAlignment="1" applyProtection="1">
      <alignment vertical="center" wrapText="1"/>
      <protection/>
    </xf>
    <xf numFmtId="49" fontId="6" fillId="0" borderId="14" xfId="0" applyNumberFormat="1" applyFont="1" applyFill="1" applyBorder="1" applyAlignment="1" applyProtection="1">
      <alignment vertical="center" wrapText="1"/>
      <protection/>
    </xf>
    <xf numFmtId="3" fontId="6" fillId="0" borderId="10" xfId="0" applyNumberFormat="1" applyFont="1" applyBorder="1" applyAlignment="1" applyProtection="1">
      <alignment vertical="center" wrapText="1"/>
      <protection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1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1" fontId="6" fillId="0" borderId="25" xfId="0" applyNumberFormat="1" applyFont="1" applyFill="1" applyBorder="1" applyAlignment="1" applyProtection="1">
      <alignment horizontal="center" vertical="center" wrapText="1"/>
      <protection/>
    </xf>
    <xf numFmtId="1" fontId="6" fillId="0" borderId="27" xfId="0" applyNumberFormat="1" applyFont="1" applyFill="1" applyBorder="1" applyAlignment="1" applyProtection="1">
      <alignment horizontal="center" vertical="center"/>
      <protection/>
    </xf>
    <xf numFmtId="0" fontId="6" fillId="0" borderId="40" xfId="0" applyNumberFormat="1" applyFont="1" applyFill="1" applyBorder="1" applyAlignment="1" applyProtection="1">
      <alignment horizontal="center" vertical="center" wrapText="1"/>
      <protection/>
    </xf>
    <xf numFmtId="49" fontId="6" fillId="0" borderId="39" xfId="0" applyNumberFormat="1" applyFont="1" applyFill="1" applyBorder="1" applyAlignment="1" applyProtection="1">
      <alignment vertical="center" wrapText="1"/>
      <protection/>
    </xf>
    <xf numFmtId="4" fontId="6" fillId="0" borderId="25" xfId="0" applyNumberFormat="1" applyFont="1" applyBorder="1" applyAlignment="1" applyProtection="1">
      <alignment vertical="center" wrapText="1"/>
      <protection/>
    </xf>
    <xf numFmtId="4" fontId="8" fillId="0" borderId="25" xfId="65" applyNumberFormat="1" applyFont="1" applyBorder="1" applyAlignment="1">
      <alignment horizontal="right" vertical="center"/>
      <protection/>
    </xf>
    <xf numFmtId="1" fontId="0" fillId="0" borderId="25" xfId="0" applyNumberFormat="1" applyFont="1" applyFill="1" applyBorder="1" applyAlignment="1">
      <alignment/>
    </xf>
    <xf numFmtId="2" fontId="0" fillId="0" borderId="25" xfId="0" applyNumberFormat="1" applyFont="1" applyFill="1" applyBorder="1" applyAlignment="1">
      <alignment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41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Border="1" applyAlignment="1" applyProtection="1">
      <alignment vertical="center" wrapText="1"/>
      <protection/>
    </xf>
    <xf numFmtId="3" fontId="8" fillId="0" borderId="25" xfId="65" applyNumberFormat="1" applyFont="1" applyBorder="1" applyAlignment="1">
      <alignment horizontal="right" vertical="center"/>
      <protection/>
    </xf>
    <xf numFmtId="1" fontId="0" fillId="0" borderId="0" xfId="0" applyNumberFormat="1" applyFont="1" applyFill="1" applyAlignment="1">
      <alignment vertical="center"/>
    </xf>
    <xf numFmtId="0" fontId="6" fillId="0" borderId="28" xfId="0" applyNumberFormat="1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2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" fontId="6" fillId="0" borderId="10" xfId="0" applyNumberFormat="1" applyFont="1" applyBorder="1" applyAlignment="1" applyProtection="1">
      <alignment vertical="center" wrapText="1"/>
      <protection/>
    </xf>
    <xf numFmtId="4" fontId="8" fillId="0" borderId="42" xfId="65" applyNumberFormat="1" applyFont="1" applyBorder="1" applyAlignment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43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 applyProtection="1">
      <alignment horizontal="center" vertical="center"/>
      <protection/>
    </xf>
    <xf numFmtId="4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>
      <alignment vertical="center"/>
    </xf>
    <xf numFmtId="4" fontId="5" fillId="0" borderId="26" xfId="0" applyNumberFormat="1" applyFont="1" applyBorder="1" applyAlignment="1" applyProtection="1">
      <alignment vertical="center" wrapText="1"/>
      <protection/>
    </xf>
    <xf numFmtId="0" fontId="6" fillId="0" borderId="40" xfId="0" applyNumberFormat="1" applyFont="1" applyFill="1" applyBorder="1" applyAlignment="1">
      <alignment vertical="center"/>
    </xf>
    <xf numFmtId="4" fontId="5" fillId="0" borderId="15" xfId="0" applyNumberFormat="1" applyFont="1" applyBorder="1" applyAlignment="1" applyProtection="1">
      <alignment vertical="center" wrapText="1"/>
      <protection/>
    </xf>
    <xf numFmtId="1" fontId="0" fillId="0" borderId="10" xfId="0" applyFont="1" applyBorder="1" applyAlignment="1">
      <alignment vertical="center"/>
    </xf>
    <xf numFmtId="4" fontId="5" fillId="0" borderId="13" xfId="0" applyNumberFormat="1" applyFont="1" applyBorder="1" applyAlignment="1">
      <alignment vertical="center" wrapText="1"/>
    </xf>
    <xf numFmtId="4" fontId="5" fillId="0" borderId="44" xfId="0" applyNumberFormat="1" applyFont="1" applyBorder="1" applyAlignment="1" applyProtection="1">
      <alignment vertical="center" wrapText="1"/>
      <protection/>
    </xf>
    <xf numFmtId="4" fontId="5" fillId="0" borderId="45" xfId="0" applyNumberFormat="1" applyFont="1" applyBorder="1" applyAlignment="1" applyProtection="1">
      <alignment vertical="center" wrapText="1"/>
      <protection/>
    </xf>
    <xf numFmtId="4" fontId="5" fillId="0" borderId="46" xfId="0" applyNumberFormat="1" applyFont="1" applyBorder="1" applyAlignment="1" applyProtection="1">
      <alignment vertical="center" wrapText="1"/>
      <protection/>
    </xf>
    <xf numFmtId="4" fontId="5" fillId="0" borderId="47" xfId="0" applyNumberFormat="1" applyFont="1" applyBorder="1" applyAlignment="1" applyProtection="1">
      <alignment vertical="center" wrapText="1"/>
      <protection/>
    </xf>
    <xf numFmtId="4" fontId="8" fillId="0" borderId="48" xfId="65" applyNumberFormat="1" applyFont="1" applyBorder="1" applyAlignment="1">
      <alignment horizontal="right" vertical="center"/>
      <protection/>
    </xf>
    <xf numFmtId="1" fontId="5" fillId="0" borderId="17" xfId="0" applyNumberFormat="1" applyFont="1" applyFill="1" applyBorder="1" applyAlignment="1">
      <alignment vertical="center"/>
    </xf>
    <xf numFmtId="4" fontId="5" fillId="0" borderId="49" xfId="0" applyNumberFormat="1" applyFont="1" applyBorder="1" applyAlignment="1" applyProtection="1">
      <alignment vertical="center" wrapText="1"/>
      <protection/>
    </xf>
    <xf numFmtId="4" fontId="5" fillId="0" borderId="12" xfId="0" applyNumberFormat="1" applyFont="1" applyBorder="1" applyAlignment="1">
      <alignment vertical="center" wrapText="1"/>
    </xf>
    <xf numFmtId="4" fontId="5" fillId="0" borderId="10" xfId="0" applyNumberFormat="1" applyFont="1" applyBorder="1" applyAlignment="1" applyProtection="1">
      <alignment vertical="center" wrapText="1"/>
      <protection/>
    </xf>
    <xf numFmtId="0" fontId="55" fillId="0" borderId="10" xfId="0" applyNumberFormat="1" applyFont="1" applyBorder="1" applyAlignment="1">
      <alignment vertical="center"/>
    </xf>
    <xf numFmtId="0" fontId="5" fillId="0" borderId="17" xfId="0" applyNumberFormat="1" applyFont="1" applyFill="1" applyBorder="1" applyAlignment="1">
      <alignment horizontal="center" vertical="center"/>
    </xf>
    <xf numFmtId="4" fontId="5" fillId="0" borderId="46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50" xfId="0" applyNumberFormat="1" applyFont="1" applyBorder="1" applyAlignment="1" applyProtection="1">
      <alignment vertical="center" wrapText="1"/>
      <protection/>
    </xf>
    <xf numFmtId="0" fontId="6" fillId="0" borderId="32" xfId="0" applyNumberFormat="1" applyFont="1" applyFill="1" applyBorder="1" applyAlignment="1">
      <alignment vertical="center"/>
    </xf>
    <xf numFmtId="4" fontId="5" fillId="0" borderId="51" xfId="0" applyNumberFormat="1" applyFont="1" applyBorder="1" applyAlignment="1" applyProtection="1">
      <alignment vertical="center" wrapText="1"/>
      <protection/>
    </xf>
    <xf numFmtId="4" fontId="5" fillId="0" borderId="32" xfId="0" applyNumberFormat="1" applyFont="1" applyBorder="1" applyAlignment="1" applyProtection="1">
      <alignment vertical="center" wrapText="1"/>
      <protection/>
    </xf>
    <xf numFmtId="4" fontId="5" fillId="0" borderId="52" xfId="0" applyNumberFormat="1" applyFont="1" applyBorder="1" applyAlignment="1" applyProtection="1">
      <alignment vertical="center" wrapText="1"/>
      <protection/>
    </xf>
    <xf numFmtId="4" fontId="5" fillId="0" borderId="50" xfId="0" applyNumberFormat="1" applyFont="1" applyBorder="1" applyAlignment="1">
      <alignment horizontal="right" vertical="center" wrapText="1"/>
    </xf>
    <xf numFmtId="0" fontId="5" fillId="0" borderId="39" xfId="0" applyNumberFormat="1" applyFont="1" applyFill="1" applyBorder="1" applyAlignment="1">
      <alignment vertical="center"/>
    </xf>
    <xf numFmtId="4" fontId="5" fillId="0" borderId="51" xfId="0" applyNumberFormat="1" applyFont="1" applyBorder="1" applyAlignment="1">
      <alignment vertical="center" wrapText="1"/>
    </xf>
    <xf numFmtId="4" fontId="5" fillId="0" borderId="36" xfId="0" applyNumberFormat="1" applyFont="1" applyBorder="1" applyAlignment="1">
      <alignment vertical="center" wrapText="1"/>
    </xf>
    <xf numFmtId="4" fontId="5" fillId="0" borderId="52" xfId="0" applyNumberFormat="1" applyFont="1" applyBorder="1" applyAlignment="1">
      <alignment vertical="center" wrapText="1"/>
    </xf>
    <xf numFmtId="4" fontId="5" fillId="0" borderId="53" xfId="0" applyNumberFormat="1" applyFont="1" applyBorder="1" applyAlignment="1">
      <alignment horizontal="right" vertical="center" wrapText="1"/>
    </xf>
    <xf numFmtId="0" fontId="5" fillId="0" borderId="39" xfId="0" applyNumberFormat="1" applyFont="1" applyFill="1" applyBorder="1" applyAlignment="1">
      <alignment horizontal="center" vertical="center"/>
    </xf>
    <xf numFmtId="4" fontId="5" fillId="0" borderId="53" xfId="0" applyNumberFormat="1" applyFont="1" applyBorder="1" applyAlignment="1">
      <alignment vertical="center" wrapText="1"/>
    </xf>
    <xf numFmtId="4" fontId="5" fillId="0" borderId="54" xfId="0" applyNumberFormat="1" applyFont="1" applyBorder="1" applyAlignment="1">
      <alignment vertical="center" wrapText="1"/>
    </xf>
    <xf numFmtId="4" fontId="5" fillId="0" borderId="55" xfId="0" applyNumberFormat="1" applyFont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5" fillId="33" borderId="39" xfId="0" applyNumberFormat="1" applyFont="1" applyFill="1" applyBorder="1" applyAlignment="1" applyProtection="1">
      <alignment horizontal="center" vertical="center"/>
      <protection/>
    </xf>
    <xf numFmtId="0" fontId="5" fillId="33" borderId="17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39" xfId="0" applyNumberFormat="1" applyFont="1" applyFill="1" applyBorder="1" applyAlignment="1" applyProtection="1">
      <alignment horizontal="center" vertical="center" wrapText="1"/>
      <protection/>
    </xf>
    <xf numFmtId="0" fontId="5" fillId="33" borderId="33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vertical="center" wrapText="1"/>
      <protection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4" fontId="11" fillId="0" borderId="25" xfId="65" applyNumberFormat="1" applyFont="1" applyBorder="1" applyAlignment="1">
      <alignment horizontal="right" vertical="center"/>
      <protection/>
    </xf>
    <xf numFmtId="4" fontId="5" fillId="0" borderId="25" xfId="0" applyNumberFormat="1" applyFont="1" applyBorder="1" applyAlignment="1" applyProtection="1">
      <alignment vertical="center" wrapText="1"/>
      <protection/>
    </xf>
    <xf numFmtId="0" fontId="5" fillId="33" borderId="0" xfId="0" applyNumberFormat="1" applyFont="1" applyFill="1" applyAlignment="1">
      <alignment horizontal="right" vertical="center"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4" fontId="5" fillId="0" borderId="37" xfId="0" applyNumberFormat="1" applyFont="1" applyBorder="1" applyAlignment="1" applyProtection="1">
      <alignment vertical="center" wrapText="1"/>
      <protection/>
    </xf>
    <xf numFmtId="4" fontId="5" fillId="0" borderId="35" xfId="0" applyNumberFormat="1" applyFont="1" applyBorder="1" applyAlignment="1" applyProtection="1">
      <alignment vertical="center" wrapText="1"/>
      <protection/>
    </xf>
    <xf numFmtId="0" fontId="6" fillId="0" borderId="56" xfId="0" applyNumberFormat="1" applyFont="1" applyFill="1" applyBorder="1" applyAlignment="1" applyProtection="1">
      <alignment vertical="center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8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33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180" fontId="6" fillId="0" borderId="41" xfId="0" applyNumberFormat="1" applyFont="1" applyFill="1" applyBorder="1" applyAlignment="1" applyProtection="1">
      <alignment horizontal="center" vertical="center" wrapText="1"/>
      <protection/>
    </xf>
    <xf numFmtId="0" fontId="6" fillId="33" borderId="27" xfId="0" applyNumberFormat="1" applyFont="1" applyFill="1" applyBorder="1" applyAlignment="1" applyProtection="1">
      <alignment horizontal="center" vertical="center" wrapText="1"/>
      <protection/>
    </xf>
    <xf numFmtId="4" fontId="6" fillId="0" borderId="35" xfId="0" applyNumberFormat="1" applyFont="1" applyBorder="1" applyAlignment="1" applyProtection="1">
      <alignment vertical="center" wrapText="1"/>
      <protection/>
    </xf>
    <xf numFmtId="4" fontId="6" fillId="0" borderId="39" xfId="0" applyNumberFormat="1" applyFont="1" applyBorder="1" applyAlignment="1" applyProtection="1">
      <alignment vertical="center" wrapText="1"/>
      <protection/>
    </xf>
    <xf numFmtId="4" fontId="6" fillId="0" borderId="17" xfId="0" applyNumberFormat="1" applyFont="1" applyBorder="1" applyAlignment="1" applyProtection="1">
      <alignment vertical="center" wrapText="1"/>
      <protection/>
    </xf>
    <xf numFmtId="0" fontId="9" fillId="33" borderId="0" xfId="0" applyNumberFormat="1" applyFont="1" applyFill="1" applyAlignment="1">
      <alignment/>
    </xf>
    <xf numFmtId="0" fontId="6" fillId="33" borderId="0" xfId="0" applyNumberFormat="1" applyFont="1" applyFill="1" applyAlignment="1" applyProtection="1">
      <alignment horizontal="right" vertical="center"/>
      <protection/>
    </xf>
    <xf numFmtId="0" fontId="0" fillId="33" borderId="0" xfId="0" applyNumberFormat="1" applyFont="1" applyFill="1" applyAlignment="1">
      <alignment/>
    </xf>
    <xf numFmtId="1" fontId="0" fillId="0" borderId="13" xfId="0" applyNumberFormat="1" applyFont="1" applyFill="1" applyBorder="1" applyAlignment="1">
      <alignment horizontal="center" vertical="center"/>
    </xf>
    <xf numFmtId="4" fontId="6" fillId="0" borderId="57" xfId="0" applyNumberFormat="1" applyFont="1" applyBorder="1" applyAlignment="1" applyProtection="1">
      <alignment vertical="center" wrapText="1"/>
      <protection/>
    </xf>
    <xf numFmtId="4" fontId="1" fillId="0" borderId="42" xfId="65" applyNumberFormat="1" applyFont="1" applyBorder="1" applyAlignment="1">
      <alignment horizontal="right" vertical="center"/>
      <protection/>
    </xf>
    <xf numFmtId="4" fontId="5" fillId="0" borderId="13" xfId="0" applyNumberFormat="1" applyFont="1" applyBorder="1" applyAlignment="1" applyProtection="1">
      <alignment vertical="center" wrapText="1"/>
      <protection/>
    </xf>
    <xf numFmtId="4" fontId="5" fillId="0" borderId="11" xfId="0" applyNumberFormat="1" applyFont="1" applyBorder="1" applyAlignment="1" applyProtection="1">
      <alignment vertical="center" wrapText="1"/>
      <protection/>
    </xf>
    <xf numFmtId="0" fontId="55" fillId="0" borderId="26" xfId="0" applyNumberFormat="1" applyFont="1" applyBorder="1" applyAlignment="1">
      <alignment vertical="center"/>
    </xf>
    <xf numFmtId="4" fontId="5" fillId="0" borderId="16" xfId="0" applyNumberFormat="1" applyFont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>
      <alignment vertical="center"/>
    </xf>
    <xf numFmtId="0" fontId="5" fillId="0" borderId="32" xfId="0" applyNumberFormat="1" applyFont="1" applyFill="1" applyBorder="1" applyAlignment="1">
      <alignment horizontal="center" vertical="center"/>
    </xf>
    <xf numFmtId="4" fontId="5" fillId="0" borderId="22" xfId="0" applyNumberFormat="1" applyFont="1" applyBorder="1" applyAlignment="1">
      <alignment vertical="center" wrapText="1"/>
    </xf>
    <xf numFmtId="181" fontId="10" fillId="0" borderId="28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1" fontId="12" fillId="0" borderId="0" xfId="0" applyNumberFormat="1" applyFont="1" applyFill="1" applyAlignment="1">
      <alignment/>
    </xf>
    <xf numFmtId="182" fontId="13" fillId="0" borderId="0" xfId="0" applyNumberFormat="1" applyFont="1" applyFill="1" applyAlignment="1" applyProtection="1">
      <alignment horizontal="center" vertical="top"/>
      <protection/>
    </xf>
    <xf numFmtId="1" fontId="14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 applyProtection="1">
      <alignment vertical="center"/>
      <protection/>
    </xf>
    <xf numFmtId="1" fontId="15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 horizontal="center"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" xfId="64"/>
    <cellStyle name="常规 3" xfId="65"/>
    <cellStyle name="常规 4" xfId="66"/>
    <cellStyle name="常规 5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workbookViewId="0" topLeftCell="A1">
      <selection activeCell="A11" sqref="A11"/>
    </sheetView>
  </sheetViews>
  <sheetFormatPr defaultColWidth="9.33203125" defaultRowHeight="11.25"/>
  <cols>
    <col min="1" max="1" width="163.83203125" style="0" customWidth="1"/>
  </cols>
  <sheetData>
    <row r="1" ht="14.25">
      <c r="A1" s="232"/>
    </row>
    <row r="3" ht="102" customHeight="1">
      <c r="A3" s="233" t="s">
        <v>0</v>
      </c>
    </row>
    <row r="4" ht="107.25" customHeight="1">
      <c r="A4" s="234" t="s">
        <v>1</v>
      </c>
    </row>
    <row r="5" ht="409.5" customHeight="1" hidden="1">
      <c r="A5" s="235"/>
    </row>
    <row r="6" ht="29.25" customHeight="1">
      <c r="A6" s="236"/>
    </row>
    <row r="7" ht="78" customHeight="1"/>
    <row r="8" ht="82.5" customHeight="1">
      <c r="A8" s="237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78"/>
      <c r="B1" s="78"/>
      <c r="C1" s="78"/>
      <c r="D1" s="78"/>
      <c r="E1" s="79"/>
      <c r="F1" s="78"/>
      <c r="G1" s="78"/>
      <c r="H1" s="57" t="s">
        <v>222</v>
      </c>
    </row>
    <row r="2" spans="1:8" ht="25.5" customHeight="1">
      <c r="A2" s="54" t="s">
        <v>223</v>
      </c>
      <c r="B2" s="54"/>
      <c r="C2" s="54"/>
      <c r="D2" s="54"/>
      <c r="E2" s="54"/>
      <c r="F2" s="54"/>
      <c r="G2" s="54"/>
      <c r="H2" s="54"/>
    </row>
    <row r="3" spans="1:8" ht="19.5" customHeight="1">
      <c r="A3" s="80" t="s">
        <v>5</v>
      </c>
      <c r="B3" s="81"/>
      <c r="C3" s="81"/>
      <c r="D3" s="81"/>
      <c r="E3" s="81"/>
      <c r="F3" s="81"/>
      <c r="G3" s="81"/>
      <c r="H3" s="57" t="s">
        <v>6</v>
      </c>
    </row>
    <row r="4" spans="1:8" ht="19.5" customHeight="1">
      <c r="A4" s="82" t="s">
        <v>224</v>
      </c>
      <c r="B4" s="82" t="s">
        <v>225</v>
      </c>
      <c r="C4" s="62" t="s">
        <v>226</v>
      </c>
      <c r="D4" s="62"/>
      <c r="E4" s="72"/>
      <c r="F4" s="72"/>
      <c r="G4" s="72"/>
      <c r="H4" s="62"/>
    </row>
    <row r="5" spans="1:8" ht="19.5" customHeight="1">
      <c r="A5" s="82"/>
      <c r="B5" s="82"/>
      <c r="C5" s="83" t="s">
        <v>60</v>
      </c>
      <c r="D5" s="64" t="s">
        <v>227</v>
      </c>
      <c r="E5" s="84" t="s">
        <v>228</v>
      </c>
      <c r="F5" s="85"/>
      <c r="G5" s="86"/>
      <c r="H5" s="87" t="s">
        <v>229</v>
      </c>
    </row>
    <row r="6" spans="1:8" ht="33.75" customHeight="1">
      <c r="A6" s="70"/>
      <c r="B6" s="70"/>
      <c r="C6" s="88"/>
      <c r="D6" s="71"/>
      <c r="E6" s="89" t="s">
        <v>76</v>
      </c>
      <c r="F6" s="90" t="s">
        <v>230</v>
      </c>
      <c r="G6" s="91" t="s">
        <v>231</v>
      </c>
      <c r="H6" s="92"/>
    </row>
    <row r="7" spans="1:8" ht="19.5" customHeight="1">
      <c r="A7" s="73" t="s">
        <v>47</v>
      </c>
      <c r="B7" s="73" t="s">
        <v>47</v>
      </c>
      <c r="C7" s="98">
        <f aca="true" t="shared" si="0" ref="C7:C16">SUM(D7,E7,H7)</f>
        <v>0</v>
      </c>
      <c r="D7" s="99" t="s">
        <v>47</v>
      </c>
      <c r="E7" s="99">
        <f aca="true" t="shared" si="1" ref="E7:E16">SUM(F7,G7)</f>
        <v>0</v>
      </c>
      <c r="F7" s="99" t="s">
        <v>47</v>
      </c>
      <c r="G7" s="100" t="s">
        <v>47</v>
      </c>
      <c r="H7" s="101" t="s">
        <v>47</v>
      </c>
    </row>
    <row r="8" spans="1:8" ht="19.5" customHeight="1">
      <c r="A8" s="73" t="s">
        <v>47</v>
      </c>
      <c r="B8" s="73" t="s">
        <v>47</v>
      </c>
      <c r="C8" s="98">
        <f t="shared" si="0"/>
        <v>0</v>
      </c>
      <c r="D8" s="99" t="s">
        <v>47</v>
      </c>
      <c r="E8" s="99">
        <f t="shared" si="1"/>
        <v>0</v>
      </c>
      <c r="F8" s="99" t="s">
        <v>47</v>
      </c>
      <c r="G8" s="100" t="s">
        <v>47</v>
      </c>
      <c r="H8" s="101" t="s">
        <v>47</v>
      </c>
    </row>
    <row r="9" spans="1:8" ht="19.5" customHeight="1">
      <c r="A9" s="73" t="s">
        <v>47</v>
      </c>
      <c r="B9" s="73" t="s">
        <v>47</v>
      </c>
      <c r="C9" s="98">
        <f t="shared" si="0"/>
        <v>0</v>
      </c>
      <c r="D9" s="99" t="s">
        <v>47</v>
      </c>
      <c r="E9" s="99">
        <f t="shared" si="1"/>
        <v>0</v>
      </c>
      <c r="F9" s="99" t="s">
        <v>47</v>
      </c>
      <c r="G9" s="100" t="s">
        <v>47</v>
      </c>
      <c r="H9" s="101" t="s">
        <v>47</v>
      </c>
    </row>
    <row r="10" spans="1:8" ht="19.5" customHeight="1">
      <c r="A10" s="73" t="s">
        <v>47</v>
      </c>
      <c r="B10" s="73" t="s">
        <v>47</v>
      </c>
      <c r="C10" s="98">
        <f t="shared" si="0"/>
        <v>0</v>
      </c>
      <c r="D10" s="99" t="s">
        <v>47</v>
      </c>
      <c r="E10" s="99">
        <f t="shared" si="1"/>
        <v>0</v>
      </c>
      <c r="F10" s="99" t="s">
        <v>47</v>
      </c>
      <c r="G10" s="100" t="s">
        <v>47</v>
      </c>
      <c r="H10" s="101" t="s">
        <v>47</v>
      </c>
    </row>
    <row r="11" spans="1:8" ht="19.5" customHeight="1">
      <c r="A11" s="73" t="s">
        <v>47</v>
      </c>
      <c r="B11" s="73" t="s">
        <v>47</v>
      </c>
      <c r="C11" s="98">
        <f t="shared" si="0"/>
        <v>0</v>
      </c>
      <c r="D11" s="99" t="s">
        <v>47</v>
      </c>
      <c r="E11" s="99">
        <f t="shared" si="1"/>
        <v>0</v>
      </c>
      <c r="F11" s="99" t="s">
        <v>47</v>
      </c>
      <c r="G11" s="100" t="s">
        <v>47</v>
      </c>
      <c r="H11" s="101" t="s">
        <v>47</v>
      </c>
    </row>
    <row r="12" spans="1:8" ht="19.5" customHeight="1">
      <c r="A12" s="73" t="s">
        <v>47</v>
      </c>
      <c r="B12" s="73" t="s">
        <v>47</v>
      </c>
      <c r="C12" s="98">
        <f t="shared" si="0"/>
        <v>0</v>
      </c>
      <c r="D12" s="99" t="s">
        <v>47</v>
      </c>
      <c r="E12" s="99">
        <f t="shared" si="1"/>
        <v>0</v>
      </c>
      <c r="F12" s="99" t="s">
        <v>47</v>
      </c>
      <c r="G12" s="100" t="s">
        <v>47</v>
      </c>
      <c r="H12" s="101" t="s">
        <v>47</v>
      </c>
    </row>
    <row r="13" spans="1:8" ht="19.5" customHeight="1">
      <c r="A13" s="73" t="s">
        <v>47</v>
      </c>
      <c r="B13" s="73" t="s">
        <v>47</v>
      </c>
      <c r="C13" s="98">
        <f t="shared" si="0"/>
        <v>0</v>
      </c>
      <c r="D13" s="99" t="s">
        <v>47</v>
      </c>
      <c r="E13" s="99">
        <f t="shared" si="1"/>
        <v>0</v>
      </c>
      <c r="F13" s="99" t="s">
        <v>47</v>
      </c>
      <c r="G13" s="100" t="s">
        <v>47</v>
      </c>
      <c r="H13" s="101" t="s">
        <v>47</v>
      </c>
    </row>
    <row r="14" spans="1:8" ht="19.5" customHeight="1">
      <c r="A14" s="73" t="s">
        <v>47</v>
      </c>
      <c r="B14" s="73" t="s">
        <v>47</v>
      </c>
      <c r="C14" s="98">
        <f t="shared" si="0"/>
        <v>0</v>
      </c>
      <c r="D14" s="99" t="s">
        <v>47</v>
      </c>
      <c r="E14" s="99">
        <f t="shared" si="1"/>
        <v>0</v>
      </c>
      <c r="F14" s="99" t="s">
        <v>47</v>
      </c>
      <c r="G14" s="100" t="s">
        <v>47</v>
      </c>
      <c r="H14" s="101" t="s">
        <v>47</v>
      </c>
    </row>
    <row r="15" spans="1:8" ht="19.5" customHeight="1">
      <c r="A15" s="73" t="s">
        <v>47</v>
      </c>
      <c r="B15" s="73" t="s">
        <v>47</v>
      </c>
      <c r="C15" s="98">
        <f t="shared" si="0"/>
        <v>0</v>
      </c>
      <c r="D15" s="99" t="s">
        <v>47</v>
      </c>
      <c r="E15" s="99">
        <f t="shared" si="1"/>
        <v>0</v>
      </c>
      <c r="F15" s="99" t="s">
        <v>47</v>
      </c>
      <c r="G15" s="100" t="s">
        <v>47</v>
      </c>
      <c r="H15" s="101" t="s">
        <v>47</v>
      </c>
    </row>
    <row r="16" spans="1:8" ht="19.5" customHeight="1">
      <c r="A16" s="73" t="s">
        <v>47</v>
      </c>
      <c r="B16" s="73" t="s">
        <v>47</v>
      </c>
      <c r="C16" s="98">
        <f t="shared" si="0"/>
        <v>0</v>
      </c>
      <c r="D16" s="99" t="s">
        <v>47</v>
      </c>
      <c r="E16" s="99">
        <f t="shared" si="1"/>
        <v>0</v>
      </c>
      <c r="F16" s="99" t="s">
        <v>47</v>
      </c>
      <c r="G16" s="100" t="s">
        <v>47</v>
      </c>
      <c r="H16" s="101" t="s">
        <v>47</v>
      </c>
    </row>
    <row r="17" ht="19.5" customHeight="1">
      <c r="A17" s="77" t="s">
        <v>232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51"/>
      <c r="B1" s="52"/>
      <c r="C1" s="52"/>
      <c r="D1" s="52"/>
      <c r="E1" s="52"/>
      <c r="F1" s="52"/>
      <c r="G1" s="52"/>
      <c r="H1" s="53" t="s">
        <v>233</v>
      </c>
    </row>
    <row r="2" spans="1:8" ht="19.5" customHeight="1">
      <c r="A2" s="54" t="s">
        <v>234</v>
      </c>
      <c r="B2" s="54"/>
      <c r="C2" s="54"/>
      <c r="D2" s="54"/>
      <c r="E2" s="54"/>
      <c r="F2" s="54"/>
      <c r="G2" s="54"/>
      <c r="H2" s="54"/>
    </row>
    <row r="3" spans="1:8" ht="19.5" customHeight="1">
      <c r="A3" s="97" t="s">
        <v>5</v>
      </c>
      <c r="B3" s="55"/>
      <c r="C3" s="55"/>
      <c r="D3" s="55"/>
      <c r="E3" s="55"/>
      <c r="F3" s="56"/>
      <c r="G3" s="56"/>
      <c r="H3" s="57" t="s">
        <v>6</v>
      </c>
    </row>
    <row r="4" spans="1:8" ht="19.5" customHeight="1">
      <c r="A4" s="58" t="s">
        <v>59</v>
      </c>
      <c r="B4" s="59"/>
      <c r="C4" s="59"/>
      <c r="D4" s="59"/>
      <c r="E4" s="60"/>
      <c r="F4" s="61" t="s">
        <v>235</v>
      </c>
      <c r="G4" s="62"/>
      <c r="H4" s="62"/>
    </row>
    <row r="5" spans="1:8" ht="19.5" customHeight="1">
      <c r="A5" s="58" t="s">
        <v>68</v>
      </c>
      <c r="B5" s="59"/>
      <c r="C5" s="60"/>
      <c r="D5" s="63" t="s">
        <v>69</v>
      </c>
      <c r="E5" s="64" t="s">
        <v>105</v>
      </c>
      <c r="F5" s="65" t="s">
        <v>60</v>
      </c>
      <c r="G5" s="65" t="s">
        <v>101</v>
      </c>
      <c r="H5" s="62" t="s">
        <v>102</v>
      </c>
    </row>
    <row r="6" spans="1:8" ht="19.5" customHeight="1">
      <c r="A6" s="66" t="s">
        <v>81</v>
      </c>
      <c r="B6" s="67" t="s">
        <v>82</v>
      </c>
      <c r="C6" s="68" t="s">
        <v>83</v>
      </c>
      <c r="D6" s="69"/>
      <c r="E6" s="70"/>
      <c r="F6" s="71"/>
      <c r="G6" s="71"/>
      <c r="H6" s="72"/>
    </row>
    <row r="7" spans="1:8" ht="19.5" customHeight="1">
      <c r="A7" s="73" t="s">
        <v>47</v>
      </c>
      <c r="B7" s="73" t="s">
        <v>47</v>
      </c>
      <c r="C7" s="73" t="s">
        <v>47</v>
      </c>
      <c r="D7" s="73" t="s">
        <v>47</v>
      </c>
      <c r="E7" s="73" t="s">
        <v>47</v>
      </c>
      <c r="F7" s="74">
        <f aca="true" t="shared" si="0" ref="F7:F16">SUM(G7,H7)</f>
        <v>0</v>
      </c>
      <c r="G7" s="75" t="s">
        <v>47</v>
      </c>
      <c r="H7" s="76" t="s">
        <v>47</v>
      </c>
    </row>
    <row r="8" spans="1:8" ht="19.5" customHeight="1">
      <c r="A8" s="73" t="s">
        <v>47</v>
      </c>
      <c r="B8" s="73" t="s">
        <v>47</v>
      </c>
      <c r="C8" s="73" t="s">
        <v>47</v>
      </c>
      <c r="D8" s="73" t="s">
        <v>47</v>
      </c>
      <c r="E8" s="73" t="s">
        <v>47</v>
      </c>
      <c r="F8" s="74">
        <f t="shared" si="0"/>
        <v>0</v>
      </c>
      <c r="G8" s="75" t="s">
        <v>47</v>
      </c>
      <c r="H8" s="76" t="s">
        <v>47</v>
      </c>
    </row>
    <row r="9" spans="1:8" ht="19.5" customHeight="1">
      <c r="A9" s="73" t="s">
        <v>47</v>
      </c>
      <c r="B9" s="73" t="s">
        <v>47</v>
      </c>
      <c r="C9" s="73" t="s">
        <v>47</v>
      </c>
      <c r="D9" s="73" t="s">
        <v>47</v>
      </c>
      <c r="E9" s="73" t="s">
        <v>47</v>
      </c>
      <c r="F9" s="74">
        <f t="shared" si="0"/>
        <v>0</v>
      </c>
      <c r="G9" s="75" t="s">
        <v>47</v>
      </c>
      <c r="H9" s="76" t="s">
        <v>47</v>
      </c>
    </row>
    <row r="10" spans="1:8" ht="19.5" customHeight="1">
      <c r="A10" s="73" t="s">
        <v>47</v>
      </c>
      <c r="B10" s="73" t="s">
        <v>47</v>
      </c>
      <c r="C10" s="73" t="s">
        <v>47</v>
      </c>
      <c r="D10" s="73" t="s">
        <v>47</v>
      </c>
      <c r="E10" s="73" t="s">
        <v>47</v>
      </c>
      <c r="F10" s="74">
        <f t="shared" si="0"/>
        <v>0</v>
      </c>
      <c r="G10" s="75" t="s">
        <v>47</v>
      </c>
      <c r="H10" s="76" t="s">
        <v>47</v>
      </c>
    </row>
    <row r="11" spans="1:8" ht="19.5" customHeight="1">
      <c r="A11" s="73" t="s">
        <v>47</v>
      </c>
      <c r="B11" s="73" t="s">
        <v>47</v>
      </c>
      <c r="C11" s="73" t="s">
        <v>47</v>
      </c>
      <c r="D11" s="73" t="s">
        <v>47</v>
      </c>
      <c r="E11" s="73" t="s">
        <v>47</v>
      </c>
      <c r="F11" s="74">
        <f t="shared" si="0"/>
        <v>0</v>
      </c>
      <c r="G11" s="75" t="s">
        <v>47</v>
      </c>
      <c r="H11" s="76" t="s">
        <v>47</v>
      </c>
    </row>
    <row r="12" spans="1:8" ht="19.5" customHeight="1">
      <c r="A12" s="73" t="s">
        <v>47</v>
      </c>
      <c r="B12" s="73" t="s">
        <v>47</v>
      </c>
      <c r="C12" s="73" t="s">
        <v>47</v>
      </c>
      <c r="D12" s="73" t="s">
        <v>47</v>
      </c>
      <c r="E12" s="73" t="s">
        <v>47</v>
      </c>
      <c r="F12" s="74">
        <f t="shared" si="0"/>
        <v>0</v>
      </c>
      <c r="G12" s="75" t="s">
        <v>47</v>
      </c>
      <c r="H12" s="76" t="s">
        <v>47</v>
      </c>
    </row>
    <row r="13" spans="1:8" ht="19.5" customHeight="1">
      <c r="A13" s="73" t="s">
        <v>47</v>
      </c>
      <c r="B13" s="73" t="s">
        <v>47</v>
      </c>
      <c r="C13" s="73" t="s">
        <v>47</v>
      </c>
      <c r="D13" s="73" t="s">
        <v>47</v>
      </c>
      <c r="E13" s="73" t="s">
        <v>47</v>
      </c>
      <c r="F13" s="74">
        <f t="shared" si="0"/>
        <v>0</v>
      </c>
      <c r="G13" s="75" t="s">
        <v>47</v>
      </c>
      <c r="H13" s="76" t="s">
        <v>47</v>
      </c>
    </row>
    <row r="14" spans="1:8" ht="19.5" customHeight="1">
      <c r="A14" s="73" t="s">
        <v>47</v>
      </c>
      <c r="B14" s="73" t="s">
        <v>47</v>
      </c>
      <c r="C14" s="73" t="s">
        <v>47</v>
      </c>
      <c r="D14" s="73" t="s">
        <v>47</v>
      </c>
      <c r="E14" s="73" t="s">
        <v>47</v>
      </c>
      <c r="F14" s="74">
        <f t="shared" si="0"/>
        <v>0</v>
      </c>
      <c r="G14" s="75" t="s">
        <v>47</v>
      </c>
      <c r="H14" s="76" t="s">
        <v>47</v>
      </c>
    </row>
    <row r="15" spans="1:8" ht="19.5" customHeight="1">
      <c r="A15" s="73" t="s">
        <v>47</v>
      </c>
      <c r="B15" s="73" t="s">
        <v>47</v>
      </c>
      <c r="C15" s="73" t="s">
        <v>47</v>
      </c>
      <c r="D15" s="73" t="s">
        <v>47</v>
      </c>
      <c r="E15" s="73" t="s">
        <v>47</v>
      </c>
      <c r="F15" s="74">
        <f t="shared" si="0"/>
        <v>0</v>
      </c>
      <c r="G15" s="75" t="s">
        <v>47</v>
      </c>
      <c r="H15" s="76" t="s">
        <v>47</v>
      </c>
    </row>
    <row r="16" spans="1:8" ht="19.5" customHeight="1">
      <c r="A16" s="73" t="s">
        <v>47</v>
      </c>
      <c r="B16" s="73" t="s">
        <v>47</v>
      </c>
      <c r="C16" s="73" t="s">
        <v>47</v>
      </c>
      <c r="D16" s="73" t="s">
        <v>47</v>
      </c>
      <c r="E16" s="73" t="s">
        <v>47</v>
      </c>
      <c r="F16" s="74">
        <f t="shared" si="0"/>
        <v>0</v>
      </c>
      <c r="G16" s="75" t="s">
        <v>47</v>
      </c>
      <c r="H16" s="76" t="s">
        <v>47</v>
      </c>
    </row>
    <row r="17" ht="11.25">
      <c r="A17" s="77" t="s">
        <v>232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A18" sqref="A18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78"/>
      <c r="B1" s="78"/>
      <c r="C1" s="78"/>
      <c r="D1" s="78"/>
      <c r="E1" s="79"/>
      <c r="F1" s="78"/>
      <c r="G1" s="78"/>
      <c r="H1" s="57" t="s">
        <v>236</v>
      </c>
    </row>
    <row r="2" spans="1:8" ht="25.5" customHeight="1">
      <c r="A2" s="54" t="s">
        <v>237</v>
      </c>
      <c r="B2" s="54"/>
      <c r="C2" s="54"/>
      <c r="D2" s="54"/>
      <c r="E2" s="54"/>
      <c r="F2" s="54"/>
      <c r="G2" s="54"/>
      <c r="H2" s="54"/>
    </row>
    <row r="3" spans="1:8" ht="19.5" customHeight="1">
      <c r="A3" s="80" t="s">
        <v>5</v>
      </c>
      <c r="B3" s="81"/>
      <c r="C3" s="81"/>
      <c r="D3" s="81"/>
      <c r="E3" s="81"/>
      <c r="F3" s="81"/>
      <c r="G3" s="81"/>
      <c r="H3" s="57" t="s">
        <v>6</v>
      </c>
    </row>
    <row r="4" spans="1:8" ht="19.5" customHeight="1">
      <c r="A4" s="82" t="s">
        <v>224</v>
      </c>
      <c r="B4" s="82" t="s">
        <v>225</v>
      </c>
      <c r="C4" s="62" t="s">
        <v>226</v>
      </c>
      <c r="D4" s="62"/>
      <c r="E4" s="72"/>
      <c r="F4" s="72"/>
      <c r="G4" s="72"/>
      <c r="H4" s="62"/>
    </row>
    <row r="5" spans="1:8" ht="19.5" customHeight="1">
      <c r="A5" s="82"/>
      <c r="B5" s="82"/>
      <c r="C5" s="83" t="s">
        <v>60</v>
      </c>
      <c r="D5" s="64" t="s">
        <v>227</v>
      </c>
      <c r="E5" s="84" t="s">
        <v>228</v>
      </c>
      <c r="F5" s="85"/>
      <c r="G5" s="86"/>
      <c r="H5" s="87" t="s">
        <v>229</v>
      </c>
    </row>
    <row r="6" spans="1:8" ht="33.75" customHeight="1">
      <c r="A6" s="70"/>
      <c r="B6" s="70"/>
      <c r="C6" s="88"/>
      <c r="D6" s="71"/>
      <c r="E6" s="89" t="s">
        <v>76</v>
      </c>
      <c r="F6" s="90" t="s">
        <v>230</v>
      </c>
      <c r="G6" s="91" t="s">
        <v>231</v>
      </c>
      <c r="H6" s="92"/>
    </row>
    <row r="7" spans="1:8" ht="19.5" customHeight="1">
      <c r="A7" s="73" t="s">
        <v>47</v>
      </c>
      <c r="B7" s="73" t="s">
        <v>47</v>
      </c>
      <c r="C7" s="93">
        <f aca="true" t="shared" si="0" ref="C7:C16">SUM(D7,E7,H7)</f>
        <v>0</v>
      </c>
      <c r="D7" s="94" t="s">
        <v>47</v>
      </c>
      <c r="E7" s="94">
        <f aca="true" t="shared" si="1" ref="E7:E16">SUM(F7,G7)</f>
        <v>0</v>
      </c>
      <c r="F7" s="94" t="s">
        <v>47</v>
      </c>
      <c r="G7" s="95" t="s">
        <v>47</v>
      </c>
      <c r="H7" s="96" t="s">
        <v>47</v>
      </c>
    </row>
    <row r="8" spans="1:8" ht="19.5" customHeight="1">
      <c r="A8" s="73" t="s">
        <v>47</v>
      </c>
      <c r="B8" s="73" t="s">
        <v>47</v>
      </c>
      <c r="C8" s="93">
        <f t="shared" si="0"/>
        <v>0</v>
      </c>
      <c r="D8" s="94" t="s">
        <v>47</v>
      </c>
      <c r="E8" s="94">
        <f t="shared" si="1"/>
        <v>0</v>
      </c>
      <c r="F8" s="94" t="s">
        <v>47</v>
      </c>
      <c r="G8" s="95" t="s">
        <v>47</v>
      </c>
      <c r="H8" s="96" t="s">
        <v>47</v>
      </c>
    </row>
    <row r="9" spans="1:8" ht="19.5" customHeight="1">
      <c r="A9" s="73" t="s">
        <v>47</v>
      </c>
      <c r="B9" s="73" t="s">
        <v>47</v>
      </c>
      <c r="C9" s="93">
        <f t="shared" si="0"/>
        <v>0</v>
      </c>
      <c r="D9" s="94" t="s">
        <v>47</v>
      </c>
      <c r="E9" s="94">
        <f t="shared" si="1"/>
        <v>0</v>
      </c>
      <c r="F9" s="94" t="s">
        <v>47</v>
      </c>
      <c r="G9" s="95" t="s">
        <v>47</v>
      </c>
      <c r="H9" s="96" t="s">
        <v>47</v>
      </c>
    </row>
    <row r="10" spans="1:8" ht="19.5" customHeight="1">
      <c r="A10" s="73" t="s">
        <v>47</v>
      </c>
      <c r="B10" s="73" t="s">
        <v>47</v>
      </c>
      <c r="C10" s="93">
        <f t="shared" si="0"/>
        <v>0</v>
      </c>
      <c r="D10" s="94" t="s">
        <v>47</v>
      </c>
      <c r="E10" s="94">
        <f t="shared" si="1"/>
        <v>0</v>
      </c>
      <c r="F10" s="94" t="s">
        <v>47</v>
      </c>
      <c r="G10" s="95" t="s">
        <v>47</v>
      </c>
      <c r="H10" s="96" t="s">
        <v>47</v>
      </c>
    </row>
    <row r="11" spans="1:8" ht="19.5" customHeight="1">
      <c r="A11" s="73" t="s">
        <v>47</v>
      </c>
      <c r="B11" s="73" t="s">
        <v>47</v>
      </c>
      <c r="C11" s="93">
        <f t="shared" si="0"/>
        <v>0</v>
      </c>
      <c r="D11" s="94" t="s">
        <v>47</v>
      </c>
      <c r="E11" s="94">
        <f t="shared" si="1"/>
        <v>0</v>
      </c>
      <c r="F11" s="94" t="s">
        <v>47</v>
      </c>
      <c r="G11" s="95" t="s">
        <v>47</v>
      </c>
      <c r="H11" s="96" t="s">
        <v>47</v>
      </c>
    </row>
    <row r="12" spans="1:8" ht="19.5" customHeight="1">
      <c r="A12" s="73" t="s">
        <v>47</v>
      </c>
      <c r="B12" s="73" t="s">
        <v>47</v>
      </c>
      <c r="C12" s="93">
        <f t="shared" si="0"/>
        <v>0</v>
      </c>
      <c r="D12" s="94" t="s">
        <v>47</v>
      </c>
      <c r="E12" s="94">
        <f t="shared" si="1"/>
        <v>0</v>
      </c>
      <c r="F12" s="94" t="s">
        <v>47</v>
      </c>
      <c r="G12" s="95" t="s">
        <v>47</v>
      </c>
      <c r="H12" s="96" t="s">
        <v>47</v>
      </c>
    </row>
    <row r="13" spans="1:8" ht="19.5" customHeight="1">
      <c r="A13" s="73" t="s">
        <v>47</v>
      </c>
      <c r="B13" s="73" t="s">
        <v>47</v>
      </c>
      <c r="C13" s="93">
        <f t="shared" si="0"/>
        <v>0</v>
      </c>
      <c r="D13" s="94" t="s">
        <v>47</v>
      </c>
      <c r="E13" s="94">
        <f t="shared" si="1"/>
        <v>0</v>
      </c>
      <c r="F13" s="94" t="s">
        <v>47</v>
      </c>
      <c r="G13" s="95" t="s">
        <v>47</v>
      </c>
      <c r="H13" s="96" t="s">
        <v>47</v>
      </c>
    </row>
    <row r="14" spans="1:8" ht="19.5" customHeight="1">
      <c r="A14" s="73" t="s">
        <v>47</v>
      </c>
      <c r="B14" s="73" t="s">
        <v>47</v>
      </c>
      <c r="C14" s="93">
        <f t="shared" si="0"/>
        <v>0</v>
      </c>
      <c r="D14" s="94" t="s">
        <v>47</v>
      </c>
      <c r="E14" s="94">
        <f t="shared" si="1"/>
        <v>0</v>
      </c>
      <c r="F14" s="94" t="s">
        <v>47</v>
      </c>
      <c r="G14" s="95" t="s">
        <v>47</v>
      </c>
      <c r="H14" s="96" t="s">
        <v>47</v>
      </c>
    </row>
    <row r="15" spans="1:8" ht="19.5" customHeight="1">
      <c r="A15" s="73" t="s">
        <v>47</v>
      </c>
      <c r="B15" s="73" t="s">
        <v>47</v>
      </c>
      <c r="C15" s="93">
        <f t="shared" si="0"/>
        <v>0</v>
      </c>
      <c r="D15" s="94" t="s">
        <v>47</v>
      </c>
      <c r="E15" s="94">
        <f t="shared" si="1"/>
        <v>0</v>
      </c>
      <c r="F15" s="94" t="s">
        <v>47</v>
      </c>
      <c r="G15" s="95" t="s">
        <v>47</v>
      </c>
      <c r="H15" s="96" t="s">
        <v>47</v>
      </c>
    </row>
    <row r="16" spans="1:8" ht="19.5" customHeight="1">
      <c r="A16" s="73" t="s">
        <v>47</v>
      </c>
      <c r="B16" s="73" t="s">
        <v>47</v>
      </c>
      <c r="C16" s="93">
        <f t="shared" si="0"/>
        <v>0</v>
      </c>
      <c r="D16" s="94" t="s">
        <v>47</v>
      </c>
      <c r="E16" s="94">
        <f t="shared" si="1"/>
        <v>0</v>
      </c>
      <c r="F16" s="94" t="s">
        <v>47</v>
      </c>
      <c r="G16" s="95" t="s">
        <v>47</v>
      </c>
      <c r="H16" s="96" t="s">
        <v>47</v>
      </c>
    </row>
    <row r="18" ht="11.25">
      <c r="A18" s="77" t="s">
        <v>232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A18" sqref="A18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51"/>
      <c r="B1" s="52"/>
      <c r="C1" s="52"/>
      <c r="D1" s="52"/>
      <c r="E1" s="52"/>
      <c r="F1" s="52"/>
      <c r="G1" s="52"/>
      <c r="H1" s="53" t="s">
        <v>238</v>
      </c>
    </row>
    <row r="2" spans="1:8" ht="19.5" customHeight="1">
      <c r="A2" s="54" t="s">
        <v>239</v>
      </c>
      <c r="B2" s="54"/>
      <c r="C2" s="54"/>
      <c r="D2" s="54"/>
      <c r="E2" s="54"/>
      <c r="F2" s="54"/>
      <c r="G2" s="54"/>
      <c r="H2" s="54"/>
    </row>
    <row r="3" spans="1:8" ht="19.5" customHeight="1">
      <c r="A3" s="55" t="s">
        <v>47</v>
      </c>
      <c r="B3" s="55"/>
      <c r="C3" s="55"/>
      <c r="D3" s="55"/>
      <c r="E3" s="55"/>
      <c r="F3" s="56"/>
      <c r="G3" s="56"/>
      <c r="H3" s="57" t="s">
        <v>6</v>
      </c>
    </row>
    <row r="4" spans="1:8" ht="19.5" customHeight="1">
      <c r="A4" s="58" t="s">
        <v>59</v>
      </c>
      <c r="B4" s="59"/>
      <c r="C4" s="59"/>
      <c r="D4" s="59"/>
      <c r="E4" s="60"/>
      <c r="F4" s="61" t="s">
        <v>240</v>
      </c>
      <c r="G4" s="62"/>
      <c r="H4" s="62"/>
    </row>
    <row r="5" spans="1:8" ht="19.5" customHeight="1">
      <c r="A5" s="58" t="s">
        <v>68</v>
      </c>
      <c r="B5" s="59"/>
      <c r="C5" s="60"/>
      <c r="D5" s="63" t="s">
        <v>69</v>
      </c>
      <c r="E5" s="64" t="s">
        <v>105</v>
      </c>
      <c r="F5" s="65" t="s">
        <v>60</v>
      </c>
      <c r="G5" s="65" t="s">
        <v>101</v>
      </c>
      <c r="H5" s="62" t="s">
        <v>102</v>
      </c>
    </row>
    <row r="6" spans="1:8" ht="19.5" customHeight="1">
      <c r="A6" s="66" t="s">
        <v>81</v>
      </c>
      <c r="B6" s="67" t="s">
        <v>82</v>
      </c>
      <c r="C6" s="68" t="s">
        <v>83</v>
      </c>
      <c r="D6" s="69"/>
      <c r="E6" s="70"/>
      <c r="F6" s="71"/>
      <c r="G6" s="71"/>
      <c r="H6" s="72"/>
    </row>
    <row r="7" spans="1:8" ht="19.5" customHeight="1">
      <c r="A7" s="73" t="s">
        <v>47</v>
      </c>
      <c r="B7" s="73" t="s">
        <v>47</v>
      </c>
      <c r="C7" s="73" t="s">
        <v>47</v>
      </c>
      <c r="D7" s="73" t="s">
        <v>47</v>
      </c>
      <c r="E7" s="73" t="s">
        <v>47</v>
      </c>
      <c r="F7" s="74" t="s">
        <v>47</v>
      </c>
      <c r="G7" s="75" t="s">
        <v>47</v>
      </c>
      <c r="H7" s="76" t="s">
        <v>47</v>
      </c>
    </row>
    <row r="8" spans="1:8" ht="19.5" customHeight="1">
      <c r="A8" s="73" t="s">
        <v>47</v>
      </c>
      <c r="B8" s="73" t="s">
        <v>47</v>
      </c>
      <c r="C8" s="73" t="s">
        <v>47</v>
      </c>
      <c r="D8" s="73" t="s">
        <v>47</v>
      </c>
      <c r="E8" s="73" t="s">
        <v>47</v>
      </c>
      <c r="F8" s="74" t="s">
        <v>47</v>
      </c>
      <c r="G8" s="75" t="s">
        <v>47</v>
      </c>
      <c r="H8" s="76" t="s">
        <v>47</v>
      </c>
    </row>
    <row r="9" spans="1:8" ht="19.5" customHeight="1">
      <c r="A9" s="73" t="s">
        <v>47</v>
      </c>
      <c r="B9" s="73" t="s">
        <v>47</v>
      </c>
      <c r="C9" s="73" t="s">
        <v>47</v>
      </c>
      <c r="D9" s="73" t="s">
        <v>47</v>
      </c>
      <c r="E9" s="73" t="s">
        <v>47</v>
      </c>
      <c r="F9" s="74" t="s">
        <v>47</v>
      </c>
      <c r="G9" s="75" t="s">
        <v>47</v>
      </c>
      <c r="H9" s="76" t="s">
        <v>47</v>
      </c>
    </row>
    <row r="10" spans="1:8" ht="19.5" customHeight="1">
      <c r="A10" s="73" t="s">
        <v>47</v>
      </c>
      <c r="B10" s="73" t="s">
        <v>47</v>
      </c>
      <c r="C10" s="73" t="s">
        <v>47</v>
      </c>
      <c r="D10" s="73" t="s">
        <v>47</v>
      </c>
      <c r="E10" s="73" t="s">
        <v>47</v>
      </c>
      <c r="F10" s="74" t="s">
        <v>47</v>
      </c>
      <c r="G10" s="75" t="s">
        <v>47</v>
      </c>
      <c r="H10" s="76" t="s">
        <v>47</v>
      </c>
    </row>
    <row r="11" spans="1:8" ht="19.5" customHeight="1">
      <c r="A11" s="73" t="s">
        <v>47</v>
      </c>
      <c r="B11" s="73" t="s">
        <v>47</v>
      </c>
      <c r="C11" s="73" t="s">
        <v>47</v>
      </c>
      <c r="D11" s="73" t="s">
        <v>47</v>
      </c>
      <c r="E11" s="73" t="s">
        <v>47</v>
      </c>
      <c r="F11" s="74" t="s">
        <v>47</v>
      </c>
      <c r="G11" s="75" t="s">
        <v>47</v>
      </c>
      <c r="H11" s="76" t="s">
        <v>47</v>
      </c>
    </row>
    <row r="12" spans="1:8" ht="19.5" customHeight="1">
      <c r="A12" s="73" t="s">
        <v>47</v>
      </c>
      <c r="B12" s="73" t="s">
        <v>47</v>
      </c>
      <c r="C12" s="73" t="s">
        <v>47</v>
      </c>
      <c r="D12" s="73" t="s">
        <v>47</v>
      </c>
      <c r="E12" s="73" t="s">
        <v>47</v>
      </c>
      <c r="F12" s="74" t="s">
        <v>47</v>
      </c>
      <c r="G12" s="75" t="s">
        <v>47</v>
      </c>
      <c r="H12" s="76" t="s">
        <v>47</v>
      </c>
    </row>
    <row r="13" spans="1:8" ht="19.5" customHeight="1">
      <c r="A13" s="73" t="s">
        <v>47</v>
      </c>
      <c r="B13" s="73" t="s">
        <v>47</v>
      </c>
      <c r="C13" s="73" t="s">
        <v>47</v>
      </c>
      <c r="D13" s="73" t="s">
        <v>47</v>
      </c>
      <c r="E13" s="73" t="s">
        <v>47</v>
      </c>
      <c r="F13" s="74" t="s">
        <v>47</v>
      </c>
      <c r="G13" s="75" t="s">
        <v>47</v>
      </c>
      <c r="H13" s="76" t="s">
        <v>47</v>
      </c>
    </row>
    <row r="14" spans="1:8" ht="19.5" customHeight="1">
      <c r="A14" s="73" t="s">
        <v>47</v>
      </c>
      <c r="B14" s="73" t="s">
        <v>47</v>
      </c>
      <c r="C14" s="73" t="s">
        <v>47</v>
      </c>
      <c r="D14" s="73" t="s">
        <v>47</v>
      </c>
      <c r="E14" s="73" t="s">
        <v>47</v>
      </c>
      <c r="F14" s="74" t="s">
        <v>47</v>
      </c>
      <c r="G14" s="75" t="s">
        <v>47</v>
      </c>
      <c r="H14" s="76" t="s">
        <v>47</v>
      </c>
    </row>
    <row r="15" spans="1:8" ht="19.5" customHeight="1">
      <c r="A15" s="73" t="s">
        <v>47</v>
      </c>
      <c r="B15" s="73" t="s">
        <v>47</v>
      </c>
      <c r="C15" s="73" t="s">
        <v>47</v>
      </c>
      <c r="D15" s="73" t="s">
        <v>47</v>
      </c>
      <c r="E15" s="73" t="s">
        <v>47</v>
      </c>
      <c r="F15" s="74" t="s">
        <v>47</v>
      </c>
      <c r="G15" s="75" t="s">
        <v>47</v>
      </c>
      <c r="H15" s="76" t="s">
        <v>47</v>
      </c>
    </row>
    <row r="16" spans="1:8" ht="19.5" customHeight="1">
      <c r="A16" s="73" t="s">
        <v>47</v>
      </c>
      <c r="B16" s="73" t="s">
        <v>47</v>
      </c>
      <c r="C16" s="73" t="s">
        <v>47</v>
      </c>
      <c r="D16" s="73" t="s">
        <v>47</v>
      </c>
      <c r="E16" s="73" t="s">
        <v>47</v>
      </c>
      <c r="F16" s="74" t="s">
        <v>47</v>
      </c>
      <c r="G16" s="75" t="s">
        <v>47</v>
      </c>
      <c r="H16" s="76" t="s">
        <v>47</v>
      </c>
    </row>
    <row r="18" ht="11.25">
      <c r="A18" s="77" t="s">
        <v>232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Zeros="0" tabSelected="1" workbookViewId="0" topLeftCell="A1">
      <selection activeCell="F21" sqref="F21"/>
    </sheetView>
  </sheetViews>
  <sheetFormatPr defaultColWidth="9.33203125" defaultRowHeight="11.25"/>
  <cols>
    <col min="1" max="1" width="36.16015625" style="0" customWidth="1"/>
    <col min="2" max="4" width="16.83203125" style="0" customWidth="1"/>
    <col min="6" max="6" width="28" style="0" customWidth="1"/>
    <col min="7" max="12" width="22" style="0" customWidth="1"/>
  </cols>
  <sheetData>
    <row r="1" spans="1:12" ht="12">
      <c r="A1" s="36"/>
      <c r="B1" s="37"/>
      <c r="C1" s="37"/>
      <c r="D1" s="37"/>
      <c r="E1" s="37"/>
      <c r="F1" s="36"/>
      <c r="G1" s="36"/>
      <c r="H1" s="36"/>
      <c r="I1" s="36"/>
      <c r="J1" s="36"/>
      <c r="K1" s="36"/>
      <c r="L1" s="36"/>
    </row>
    <row r="2" spans="1:12" ht="20.25">
      <c r="A2" s="38" t="s">
        <v>241</v>
      </c>
      <c r="B2" s="39"/>
      <c r="C2" s="39"/>
      <c r="D2" s="39"/>
      <c r="E2" s="39"/>
      <c r="F2" s="38"/>
      <c r="G2" s="38"/>
      <c r="H2" s="38"/>
      <c r="I2" s="38"/>
      <c r="J2" s="38"/>
      <c r="K2" s="38"/>
      <c r="L2" s="38"/>
    </row>
    <row r="3" spans="1:12" ht="12">
      <c r="A3" s="40"/>
      <c r="B3" s="41"/>
      <c r="C3" s="41"/>
      <c r="D3" s="41"/>
      <c r="E3" s="41"/>
      <c r="F3" s="40"/>
      <c r="G3" s="40"/>
      <c r="H3" s="40"/>
      <c r="I3" s="40"/>
      <c r="J3" s="40"/>
      <c r="K3" s="40"/>
      <c r="L3" s="40" t="s">
        <v>6</v>
      </c>
    </row>
    <row r="4" spans="1:12" ht="12">
      <c r="A4" s="42" t="s">
        <v>242</v>
      </c>
      <c r="B4" s="43" t="s">
        <v>243</v>
      </c>
      <c r="C4" s="43"/>
      <c r="D4" s="43"/>
      <c r="E4" s="43" t="s">
        <v>244</v>
      </c>
      <c r="F4" s="42" t="s">
        <v>245</v>
      </c>
      <c r="G4" s="42" t="s">
        <v>246</v>
      </c>
      <c r="H4" s="42" t="s">
        <v>246</v>
      </c>
      <c r="I4" s="42" t="s">
        <v>246</v>
      </c>
      <c r="J4" s="42" t="s">
        <v>246</v>
      </c>
      <c r="K4" s="42" t="s">
        <v>246</v>
      </c>
      <c r="L4" s="42" t="s">
        <v>246</v>
      </c>
    </row>
    <row r="5" spans="1:12" ht="12">
      <c r="A5" s="42"/>
      <c r="B5" s="43" t="s">
        <v>247</v>
      </c>
      <c r="C5" s="43" t="s">
        <v>248</v>
      </c>
      <c r="D5" s="43" t="s">
        <v>249</v>
      </c>
      <c r="E5" s="43"/>
      <c r="F5" s="42"/>
      <c r="G5" s="42" t="s">
        <v>250</v>
      </c>
      <c r="H5" s="42" t="s">
        <v>250</v>
      </c>
      <c r="I5" s="50" t="s">
        <v>251</v>
      </c>
      <c r="J5" s="50" t="s">
        <v>251</v>
      </c>
      <c r="K5" s="50" t="s">
        <v>252</v>
      </c>
      <c r="L5" s="50" t="s">
        <v>252</v>
      </c>
    </row>
    <row r="6" spans="1:12" ht="12">
      <c r="A6" s="44"/>
      <c r="B6" s="45"/>
      <c r="C6" s="45"/>
      <c r="D6" s="45"/>
      <c r="E6" s="45"/>
      <c r="F6" s="44"/>
      <c r="G6" s="44" t="s">
        <v>253</v>
      </c>
      <c r="H6" s="46" t="s">
        <v>254</v>
      </c>
      <c r="I6" s="46" t="s">
        <v>253</v>
      </c>
      <c r="J6" s="46" t="s">
        <v>254</v>
      </c>
      <c r="K6" s="46" t="s">
        <v>253</v>
      </c>
      <c r="L6" s="46" t="s">
        <v>254</v>
      </c>
    </row>
    <row r="7" spans="1:12" ht="11.25">
      <c r="A7" s="47" t="s">
        <v>60</v>
      </c>
      <c r="B7" s="48">
        <v>4.6</v>
      </c>
      <c r="C7" s="48">
        <v>4.6</v>
      </c>
      <c r="D7" s="48">
        <f aca="true" t="shared" si="0" ref="D7:D15">B7-C7</f>
        <v>0</v>
      </c>
      <c r="E7" s="49"/>
      <c r="F7" s="47" t="s">
        <v>47</v>
      </c>
      <c r="G7" s="47" t="s">
        <v>47</v>
      </c>
      <c r="H7" s="47" t="s">
        <v>47</v>
      </c>
      <c r="I7" s="47" t="s">
        <v>47</v>
      </c>
      <c r="J7" s="47" t="s">
        <v>47</v>
      </c>
      <c r="K7" s="47" t="s">
        <v>47</v>
      </c>
      <c r="L7" s="47" t="s">
        <v>47</v>
      </c>
    </row>
    <row r="8" spans="1:12" ht="11.25">
      <c r="A8" s="47" t="s">
        <v>85</v>
      </c>
      <c r="B8" s="48">
        <v>4.6</v>
      </c>
      <c r="C8" s="48">
        <v>4.6</v>
      </c>
      <c r="D8" s="48">
        <f t="shared" si="0"/>
        <v>0</v>
      </c>
      <c r="E8" s="49"/>
      <c r="F8" s="47" t="s">
        <v>47</v>
      </c>
      <c r="G8" s="47" t="s">
        <v>47</v>
      </c>
      <c r="H8" s="47" t="s">
        <v>47</v>
      </c>
      <c r="I8" s="47" t="s">
        <v>47</v>
      </c>
      <c r="J8" s="47" t="s">
        <v>47</v>
      </c>
      <c r="K8" s="47" t="s">
        <v>47</v>
      </c>
      <c r="L8" s="47" t="s">
        <v>47</v>
      </c>
    </row>
    <row r="9" spans="1:12" ht="11.25">
      <c r="A9" s="47" t="s">
        <v>86</v>
      </c>
      <c r="B9" s="48">
        <v>4.6</v>
      </c>
      <c r="C9" s="48">
        <v>4.6</v>
      </c>
      <c r="D9" s="48">
        <f t="shared" si="0"/>
        <v>0</v>
      </c>
      <c r="E9" s="49"/>
      <c r="F9" s="47" t="s">
        <v>47</v>
      </c>
      <c r="G9" s="47" t="s">
        <v>47</v>
      </c>
      <c r="H9" s="47" t="s">
        <v>47</v>
      </c>
      <c r="I9" s="47" t="s">
        <v>47</v>
      </c>
      <c r="J9" s="47" t="s">
        <v>47</v>
      </c>
      <c r="K9" s="47" t="s">
        <v>47</v>
      </c>
      <c r="L9" s="47" t="s">
        <v>47</v>
      </c>
    </row>
    <row r="10" spans="1:12" ht="11.25">
      <c r="A10" s="47" t="s">
        <v>196</v>
      </c>
      <c r="B10" s="48">
        <v>4.6</v>
      </c>
      <c r="C10" s="48">
        <v>4.6</v>
      </c>
      <c r="D10" s="48">
        <f t="shared" si="0"/>
        <v>0</v>
      </c>
      <c r="E10" s="49"/>
      <c r="F10" s="47" t="s">
        <v>255</v>
      </c>
      <c r="G10" s="47" t="s">
        <v>256</v>
      </c>
      <c r="H10" s="47" t="s">
        <v>257</v>
      </c>
      <c r="I10" s="47" t="s">
        <v>258</v>
      </c>
      <c r="J10" s="47" t="s">
        <v>257</v>
      </c>
      <c r="K10" s="47" t="s">
        <v>259</v>
      </c>
      <c r="L10" s="47" t="s">
        <v>257</v>
      </c>
    </row>
    <row r="11" spans="1:12" ht="11.25">
      <c r="A11" s="47" t="s">
        <v>260</v>
      </c>
      <c r="B11" s="48">
        <v>0</v>
      </c>
      <c r="C11" s="48">
        <v>0</v>
      </c>
      <c r="D11" s="48">
        <f t="shared" si="0"/>
        <v>0</v>
      </c>
      <c r="E11" s="49"/>
      <c r="F11" s="47" t="s">
        <v>47</v>
      </c>
      <c r="G11" s="47" t="s">
        <v>261</v>
      </c>
      <c r="H11" s="47" t="s">
        <v>257</v>
      </c>
      <c r="I11" s="47" t="s">
        <v>262</v>
      </c>
      <c r="J11" s="47" t="s">
        <v>262</v>
      </c>
      <c r="K11" s="47" t="s">
        <v>47</v>
      </c>
      <c r="L11" s="47" t="s">
        <v>47</v>
      </c>
    </row>
    <row r="12" spans="1:12" ht="11.25">
      <c r="A12" s="47" t="s">
        <v>260</v>
      </c>
      <c r="B12" s="48">
        <v>0</v>
      </c>
      <c r="C12" s="48">
        <v>0</v>
      </c>
      <c r="D12" s="48">
        <f t="shared" si="0"/>
        <v>0</v>
      </c>
      <c r="E12" s="49"/>
      <c r="F12" s="47" t="s">
        <v>47</v>
      </c>
      <c r="G12" s="47" t="s">
        <v>263</v>
      </c>
      <c r="H12" s="47" t="s">
        <v>257</v>
      </c>
      <c r="I12" s="47" t="s">
        <v>264</v>
      </c>
      <c r="J12" s="47" t="s">
        <v>265</v>
      </c>
      <c r="K12" s="47" t="s">
        <v>47</v>
      </c>
      <c r="L12" s="47" t="s">
        <v>47</v>
      </c>
    </row>
    <row r="13" spans="1:12" ht="11.25">
      <c r="A13" s="47" t="s">
        <v>260</v>
      </c>
      <c r="B13" s="48">
        <v>0</v>
      </c>
      <c r="C13" s="48">
        <v>0</v>
      </c>
      <c r="D13" s="48">
        <f t="shared" si="0"/>
        <v>0</v>
      </c>
      <c r="E13" s="49"/>
      <c r="F13" s="47" t="s">
        <v>47</v>
      </c>
      <c r="G13" s="47" t="s">
        <v>266</v>
      </c>
      <c r="H13" s="47" t="s">
        <v>257</v>
      </c>
      <c r="I13" s="47" t="s">
        <v>267</v>
      </c>
      <c r="J13" s="47" t="s">
        <v>268</v>
      </c>
      <c r="K13" s="47" t="s">
        <v>47</v>
      </c>
      <c r="L13" s="47" t="s">
        <v>47</v>
      </c>
    </row>
    <row r="14" spans="1:12" ht="11.25">
      <c r="A14" s="47" t="s">
        <v>260</v>
      </c>
      <c r="B14" s="48">
        <v>0</v>
      </c>
      <c r="C14" s="48">
        <v>0</v>
      </c>
      <c r="D14" s="48">
        <f t="shared" si="0"/>
        <v>0</v>
      </c>
      <c r="E14" s="49"/>
      <c r="F14" s="47" t="s">
        <v>47</v>
      </c>
      <c r="G14" s="47" t="s">
        <v>269</v>
      </c>
      <c r="H14" s="47" t="s">
        <v>270</v>
      </c>
      <c r="I14" s="47" t="s">
        <v>47</v>
      </c>
      <c r="J14" s="47" t="s">
        <v>47</v>
      </c>
      <c r="K14" s="47" t="s">
        <v>47</v>
      </c>
      <c r="L14" s="47" t="s">
        <v>47</v>
      </c>
    </row>
    <row r="15" spans="1:12" ht="11.25">
      <c r="A15" s="47" t="s">
        <v>260</v>
      </c>
      <c r="B15" s="48">
        <v>0</v>
      </c>
      <c r="C15" s="48">
        <v>0</v>
      </c>
      <c r="D15" s="48">
        <f t="shared" si="0"/>
        <v>0</v>
      </c>
      <c r="E15" s="49"/>
      <c r="F15" s="47" t="s">
        <v>47</v>
      </c>
      <c r="G15" s="47" t="s">
        <v>261</v>
      </c>
      <c r="H15" s="47" t="s">
        <v>257</v>
      </c>
      <c r="I15" s="47" t="s">
        <v>47</v>
      </c>
      <c r="J15" s="47" t="s">
        <v>47</v>
      </c>
      <c r="K15" s="47" t="s">
        <v>47</v>
      </c>
      <c r="L15" s="47" t="s">
        <v>47</v>
      </c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 horizontalCentered="1"/>
  <pageMargins left="0.39375001192092896" right="0.39375001192092896" top="0.39375001192092896" bottom="0.39375001192092896" header="0" footer="0"/>
  <pageSetup errors="blank" fitToHeight="100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workbookViewId="0" topLeftCell="A10">
      <selection activeCell="F15" sqref="F15"/>
    </sheetView>
  </sheetViews>
  <sheetFormatPr defaultColWidth="9.33203125" defaultRowHeight="11.25"/>
  <cols>
    <col min="1" max="1" width="7.33203125" style="0" customWidth="1"/>
    <col min="2" max="2" width="10.33203125" style="0" customWidth="1"/>
    <col min="3" max="3" width="16.66015625" style="0" customWidth="1"/>
    <col min="4" max="4" width="14.16015625" style="0" customWidth="1"/>
    <col min="5" max="5" width="44.83203125" style="0" customWidth="1"/>
    <col min="6" max="7" width="13.83203125" style="0" customWidth="1"/>
    <col min="8" max="8" width="23" style="0" customWidth="1"/>
  </cols>
  <sheetData>
    <row r="1" spans="1:8" s="1" customFormat="1" ht="9.75" customHeight="1">
      <c r="A1" s="2"/>
      <c r="B1" s="2"/>
      <c r="C1" s="2"/>
      <c r="D1" s="2"/>
      <c r="E1" s="2"/>
      <c r="F1"/>
      <c r="G1"/>
      <c r="H1"/>
    </row>
    <row r="2" spans="1:8" ht="23.25" customHeight="1">
      <c r="A2" s="3" t="s">
        <v>271</v>
      </c>
      <c r="B2" s="3"/>
      <c r="C2" s="3"/>
      <c r="D2" s="3"/>
      <c r="E2" s="3"/>
      <c r="F2" s="3"/>
      <c r="G2" s="3"/>
      <c r="H2" s="3"/>
    </row>
    <row r="3" spans="1:8" ht="15" customHeight="1">
      <c r="A3" s="4" t="s">
        <v>272</v>
      </c>
      <c r="B3" s="4"/>
      <c r="C3" s="4"/>
      <c r="D3" s="4"/>
      <c r="E3" s="4"/>
      <c r="F3" s="4"/>
      <c r="G3" s="4"/>
      <c r="H3" s="4"/>
    </row>
    <row r="4" spans="1:8" ht="21" customHeight="1">
      <c r="A4" s="5" t="s">
        <v>225</v>
      </c>
      <c r="B4" s="5"/>
      <c r="C4" s="6" t="s">
        <v>0</v>
      </c>
      <c r="D4" s="7"/>
      <c r="E4" s="7"/>
      <c r="F4" s="7"/>
      <c r="G4" s="7"/>
      <c r="H4" s="8"/>
    </row>
    <row r="5" spans="1:8" ht="21" customHeight="1">
      <c r="A5" s="9" t="s">
        <v>273</v>
      </c>
      <c r="B5" s="10" t="s">
        <v>274</v>
      </c>
      <c r="C5" s="10" t="s">
        <v>275</v>
      </c>
      <c r="D5" s="11"/>
      <c r="E5" s="5" t="s">
        <v>276</v>
      </c>
      <c r="F5" s="12" t="s">
        <v>277</v>
      </c>
      <c r="G5" s="5"/>
      <c r="H5" s="5"/>
    </row>
    <row r="6" spans="1:8" ht="21" customHeight="1">
      <c r="A6" s="13"/>
      <c r="B6" s="14"/>
      <c r="C6" s="14"/>
      <c r="D6" s="15"/>
      <c r="E6" s="5"/>
      <c r="F6" s="16" t="s">
        <v>278</v>
      </c>
      <c r="G6" s="17" t="s">
        <v>248</v>
      </c>
      <c r="H6" s="17" t="s">
        <v>249</v>
      </c>
    </row>
    <row r="7" spans="1:8" ht="26.25" customHeight="1">
      <c r="A7" s="13"/>
      <c r="B7" s="5" t="s">
        <v>279</v>
      </c>
      <c r="C7" s="6" t="s">
        <v>280</v>
      </c>
      <c r="D7" s="8"/>
      <c r="E7" s="18" t="s">
        <v>281</v>
      </c>
      <c r="F7" s="19">
        <f aca="true" t="shared" si="0" ref="F7:F14">SUM(G7,H7)</f>
        <v>305.15</v>
      </c>
      <c r="G7" s="20">
        <v>305.15</v>
      </c>
      <c r="H7" s="20">
        <v>0</v>
      </c>
    </row>
    <row r="8" spans="1:8" ht="21" customHeight="1">
      <c r="A8" s="13"/>
      <c r="B8" s="5" t="s">
        <v>282</v>
      </c>
      <c r="C8" s="6" t="s">
        <v>283</v>
      </c>
      <c r="D8" s="8"/>
      <c r="E8" s="21" t="s">
        <v>284</v>
      </c>
      <c r="F8" s="19">
        <f t="shared" si="0"/>
        <v>17.58</v>
      </c>
      <c r="G8" s="22">
        <v>17.58</v>
      </c>
      <c r="H8" s="22">
        <v>0</v>
      </c>
    </row>
    <row r="9" spans="1:8" ht="21" customHeight="1">
      <c r="A9" s="13"/>
      <c r="B9" s="5" t="s">
        <v>285</v>
      </c>
      <c r="C9" s="6" t="s">
        <v>286</v>
      </c>
      <c r="D9" s="8"/>
      <c r="E9" s="21" t="s">
        <v>287</v>
      </c>
      <c r="F9" s="19">
        <f t="shared" si="0"/>
        <v>26.97</v>
      </c>
      <c r="G9" s="22">
        <v>26.97</v>
      </c>
      <c r="H9" s="22">
        <v>0</v>
      </c>
    </row>
    <row r="10" spans="1:8" ht="21" customHeight="1">
      <c r="A10" s="13"/>
      <c r="B10" s="5" t="s">
        <v>288</v>
      </c>
      <c r="C10" s="6" t="s">
        <v>47</v>
      </c>
      <c r="D10" s="8"/>
      <c r="E10" s="21" t="s">
        <v>47</v>
      </c>
      <c r="F10" s="19">
        <f t="shared" si="0"/>
        <v>0</v>
      </c>
      <c r="G10" s="22">
        <v>0</v>
      </c>
      <c r="H10" s="22">
        <v>0</v>
      </c>
    </row>
    <row r="11" spans="1:8" ht="21" customHeight="1">
      <c r="A11" s="13"/>
      <c r="B11" s="5" t="s">
        <v>289</v>
      </c>
      <c r="C11" s="6" t="s">
        <v>47</v>
      </c>
      <c r="D11" s="8"/>
      <c r="E11" s="21" t="s">
        <v>47</v>
      </c>
      <c r="F11" s="19">
        <f t="shared" si="0"/>
        <v>0</v>
      </c>
      <c r="G11" s="22">
        <v>0</v>
      </c>
      <c r="H11" s="22">
        <v>0</v>
      </c>
    </row>
    <row r="12" spans="1:8" ht="21" customHeight="1">
      <c r="A12" s="13"/>
      <c r="B12" s="5" t="s">
        <v>290</v>
      </c>
      <c r="C12" s="6" t="s">
        <v>47</v>
      </c>
      <c r="D12" s="8"/>
      <c r="E12" s="21" t="s">
        <v>47</v>
      </c>
      <c r="F12" s="19">
        <f t="shared" si="0"/>
        <v>0</v>
      </c>
      <c r="G12" s="22">
        <v>0</v>
      </c>
      <c r="H12" s="22">
        <v>0</v>
      </c>
    </row>
    <row r="13" spans="1:8" ht="21" customHeight="1">
      <c r="A13" s="13"/>
      <c r="B13" s="5" t="s">
        <v>291</v>
      </c>
      <c r="C13" s="6" t="s">
        <v>47</v>
      </c>
      <c r="D13" s="8"/>
      <c r="E13" s="21" t="s">
        <v>47</v>
      </c>
      <c r="F13" s="19">
        <f t="shared" si="0"/>
        <v>0</v>
      </c>
      <c r="G13" s="22">
        <v>0</v>
      </c>
      <c r="H13" s="22">
        <v>0</v>
      </c>
    </row>
    <row r="14" spans="1:8" ht="21" customHeight="1">
      <c r="A14" s="13"/>
      <c r="B14" s="23" t="s">
        <v>292</v>
      </c>
      <c r="C14" s="6" t="s">
        <v>47</v>
      </c>
      <c r="D14" s="8"/>
      <c r="E14" s="21" t="s">
        <v>47</v>
      </c>
      <c r="F14" s="19">
        <f t="shared" si="0"/>
        <v>0</v>
      </c>
      <c r="G14" s="24">
        <v>0</v>
      </c>
      <c r="H14" s="24">
        <v>0</v>
      </c>
    </row>
    <row r="15" spans="1:8" ht="21" customHeight="1">
      <c r="A15" s="13"/>
      <c r="B15" s="25" t="s">
        <v>293</v>
      </c>
      <c r="C15" s="26"/>
      <c r="D15" s="26"/>
      <c r="E15" s="15"/>
      <c r="F15" s="27">
        <f>SUM(F7:F14)</f>
        <v>349.69999999999993</v>
      </c>
      <c r="G15" s="27">
        <f>SUM(G7:G14)</f>
        <v>349.69999999999993</v>
      </c>
      <c r="H15" s="27">
        <f>SUM(H7:H14)</f>
        <v>0</v>
      </c>
    </row>
    <row r="16" spans="1:8" ht="61.5" customHeight="1">
      <c r="A16" s="9" t="s">
        <v>294</v>
      </c>
      <c r="B16" s="28" t="s">
        <v>295</v>
      </c>
      <c r="C16" s="29"/>
      <c r="D16" s="29" t="s">
        <v>296</v>
      </c>
      <c r="E16" s="29"/>
      <c r="F16" s="29"/>
      <c r="G16" s="29"/>
      <c r="H16" s="30"/>
    </row>
    <row r="17" spans="1:8" ht="21" customHeight="1">
      <c r="A17" s="31" t="s">
        <v>297</v>
      </c>
      <c r="B17" s="32" t="s">
        <v>298</v>
      </c>
      <c r="C17" s="5" t="s">
        <v>299</v>
      </c>
      <c r="D17" s="5" t="s">
        <v>253</v>
      </c>
      <c r="E17" s="5"/>
      <c r="F17" s="5"/>
      <c r="G17" s="5" t="s">
        <v>300</v>
      </c>
      <c r="H17" s="5"/>
    </row>
    <row r="18" spans="1:8" ht="21" customHeight="1">
      <c r="A18" s="23" t="s">
        <v>246</v>
      </c>
      <c r="B18" s="23" t="s">
        <v>301</v>
      </c>
      <c r="C18" s="23" t="s">
        <v>302</v>
      </c>
      <c r="D18" s="33" t="s">
        <v>303</v>
      </c>
      <c r="E18" s="33"/>
      <c r="F18" s="33"/>
      <c r="G18" s="21" t="s">
        <v>304</v>
      </c>
      <c r="H18" s="21" t="s">
        <v>305</v>
      </c>
    </row>
    <row r="19" spans="1:8" ht="21" customHeight="1">
      <c r="A19" s="34"/>
      <c r="B19" s="34"/>
      <c r="C19" s="35"/>
      <c r="D19" s="33" t="s">
        <v>306</v>
      </c>
      <c r="E19" s="33"/>
      <c r="F19" s="33"/>
      <c r="G19" s="21" t="s">
        <v>47</v>
      </c>
      <c r="H19" s="21" t="s">
        <v>305</v>
      </c>
    </row>
    <row r="20" spans="1:8" ht="21" customHeight="1">
      <c r="A20" s="34"/>
      <c r="B20" s="34"/>
      <c r="C20" s="23" t="s">
        <v>307</v>
      </c>
      <c r="D20" s="33" t="s">
        <v>308</v>
      </c>
      <c r="E20" s="33"/>
      <c r="F20" s="33"/>
      <c r="G20" s="21" t="s">
        <v>309</v>
      </c>
      <c r="H20" s="21" t="s">
        <v>305</v>
      </c>
    </row>
    <row r="21" spans="1:8" ht="21" customHeight="1">
      <c r="A21" s="34"/>
      <c r="B21" s="34"/>
      <c r="C21" s="35"/>
      <c r="D21" s="33" t="s">
        <v>310</v>
      </c>
      <c r="E21" s="33"/>
      <c r="F21" s="33"/>
      <c r="G21" s="21" t="s">
        <v>311</v>
      </c>
      <c r="H21" s="21" t="s">
        <v>305</v>
      </c>
    </row>
    <row r="22" spans="1:8" ht="21" customHeight="1">
      <c r="A22" s="34"/>
      <c r="B22" s="34"/>
      <c r="C22" s="23" t="s">
        <v>312</v>
      </c>
      <c r="D22" s="33" t="s">
        <v>313</v>
      </c>
      <c r="E22" s="33"/>
      <c r="F22" s="33"/>
      <c r="G22" s="21" t="s">
        <v>314</v>
      </c>
      <c r="H22" s="21" t="s">
        <v>305</v>
      </c>
    </row>
    <row r="23" spans="1:8" ht="21" customHeight="1">
      <c r="A23" s="34"/>
      <c r="B23" s="34"/>
      <c r="C23" s="35"/>
      <c r="D23" s="33" t="s">
        <v>315</v>
      </c>
      <c r="E23" s="33"/>
      <c r="F23" s="33"/>
      <c r="G23" s="21" t="s">
        <v>314</v>
      </c>
      <c r="H23" s="21" t="s">
        <v>305</v>
      </c>
    </row>
    <row r="24" spans="1:8" ht="21" customHeight="1">
      <c r="A24" s="34"/>
      <c r="B24" s="34"/>
      <c r="C24" s="23" t="s">
        <v>316</v>
      </c>
      <c r="D24" s="33" t="s">
        <v>317</v>
      </c>
      <c r="E24" s="33"/>
      <c r="F24" s="33"/>
      <c r="G24" s="21" t="s">
        <v>304</v>
      </c>
      <c r="H24" s="21" t="s">
        <v>305</v>
      </c>
    </row>
    <row r="25" spans="1:8" ht="21" customHeight="1">
      <c r="A25" s="34"/>
      <c r="B25" s="35"/>
      <c r="C25" s="35"/>
      <c r="D25" s="33" t="s">
        <v>318</v>
      </c>
      <c r="E25" s="33"/>
      <c r="F25" s="33"/>
      <c r="G25" s="21" t="s">
        <v>47</v>
      </c>
      <c r="H25" s="21" t="s">
        <v>305</v>
      </c>
    </row>
    <row r="26" spans="1:8" ht="21" customHeight="1">
      <c r="A26" s="34"/>
      <c r="B26" s="23" t="s">
        <v>251</v>
      </c>
      <c r="C26" s="23" t="s">
        <v>319</v>
      </c>
      <c r="D26" s="33" t="s">
        <v>320</v>
      </c>
      <c r="E26" s="33"/>
      <c r="F26" s="33"/>
      <c r="G26" s="21" t="s">
        <v>321</v>
      </c>
      <c r="H26" s="21" t="s">
        <v>305</v>
      </c>
    </row>
    <row r="27" spans="1:8" ht="21" customHeight="1">
      <c r="A27" s="34"/>
      <c r="B27" s="34"/>
      <c r="C27" s="35"/>
      <c r="D27" s="33" t="s">
        <v>322</v>
      </c>
      <c r="E27" s="33"/>
      <c r="F27" s="33"/>
      <c r="G27" s="21" t="s">
        <v>323</v>
      </c>
      <c r="H27" s="21" t="s">
        <v>305</v>
      </c>
    </row>
    <row r="28" spans="1:8" ht="21" customHeight="1">
      <c r="A28" s="34"/>
      <c r="B28" s="34"/>
      <c r="C28" s="23" t="s">
        <v>324</v>
      </c>
      <c r="D28" s="33" t="s">
        <v>325</v>
      </c>
      <c r="E28" s="33"/>
      <c r="F28" s="33"/>
      <c r="G28" s="21" t="s">
        <v>326</v>
      </c>
      <c r="H28" s="21" t="s">
        <v>305</v>
      </c>
    </row>
    <row r="29" spans="1:8" ht="21" customHeight="1">
      <c r="A29" s="34"/>
      <c r="B29" s="34"/>
      <c r="C29" s="35"/>
      <c r="D29" s="33" t="s">
        <v>327</v>
      </c>
      <c r="E29" s="33"/>
      <c r="F29" s="33"/>
      <c r="G29" s="21" t="s">
        <v>326</v>
      </c>
      <c r="H29" s="21" t="s">
        <v>305</v>
      </c>
    </row>
    <row r="30" spans="1:8" ht="21" customHeight="1">
      <c r="A30" s="34"/>
      <c r="B30" s="34"/>
      <c r="C30" s="23" t="s">
        <v>328</v>
      </c>
      <c r="D30" s="33" t="s">
        <v>329</v>
      </c>
      <c r="E30" s="33"/>
      <c r="F30" s="33"/>
      <c r="G30" s="21" t="s">
        <v>330</v>
      </c>
      <c r="H30" s="21" t="s">
        <v>305</v>
      </c>
    </row>
    <row r="31" spans="1:8" ht="21" customHeight="1">
      <c r="A31" s="34"/>
      <c r="B31" s="34"/>
      <c r="C31" s="35"/>
      <c r="D31" s="33" t="s">
        <v>331</v>
      </c>
      <c r="E31" s="33"/>
      <c r="F31" s="33"/>
      <c r="G31" s="21" t="s">
        <v>332</v>
      </c>
      <c r="H31" s="21" t="s">
        <v>305</v>
      </c>
    </row>
    <row r="32" spans="1:8" ht="21" customHeight="1">
      <c r="A32" s="34"/>
      <c r="B32" s="34"/>
      <c r="C32" s="23" t="s">
        <v>333</v>
      </c>
      <c r="D32" s="33" t="s">
        <v>334</v>
      </c>
      <c r="E32" s="33"/>
      <c r="F32" s="33"/>
      <c r="G32" s="21" t="s">
        <v>335</v>
      </c>
      <c r="H32" s="21" t="s">
        <v>305</v>
      </c>
    </row>
    <row r="33" spans="1:8" ht="21" customHeight="1">
      <c r="A33" s="34"/>
      <c r="B33" s="35"/>
      <c r="C33" s="35"/>
      <c r="D33" s="33" t="s">
        <v>336</v>
      </c>
      <c r="E33" s="33"/>
      <c r="F33" s="33"/>
      <c r="G33" s="21" t="s">
        <v>337</v>
      </c>
      <c r="H33" s="21" t="s">
        <v>305</v>
      </c>
    </row>
    <row r="34" spans="1:8" ht="21" customHeight="1">
      <c r="A34" s="34"/>
      <c r="B34" s="23" t="s">
        <v>252</v>
      </c>
      <c r="C34" s="23" t="s">
        <v>252</v>
      </c>
      <c r="D34" s="33" t="s">
        <v>338</v>
      </c>
      <c r="E34" s="33"/>
      <c r="F34" s="33"/>
      <c r="G34" s="21" t="s">
        <v>339</v>
      </c>
      <c r="H34" s="21" t="s">
        <v>305</v>
      </c>
    </row>
    <row r="35" spans="1:8" ht="21" customHeight="1">
      <c r="A35" s="35"/>
      <c r="B35" s="35"/>
      <c r="C35" s="35"/>
      <c r="D35" s="33" t="s">
        <v>340</v>
      </c>
      <c r="E35" s="33"/>
      <c r="F35" s="33"/>
      <c r="G35" s="21" t="s">
        <v>341</v>
      </c>
      <c r="H35" s="21" t="s">
        <v>305</v>
      </c>
    </row>
  </sheetData>
  <sheetProtection/>
  <mergeCells count="70">
    <mergeCell ref="A2:H2"/>
    <mergeCell ref="A3:H3"/>
    <mergeCell ref="A4:B4"/>
    <mergeCell ref="C4:H4"/>
    <mergeCell ref="F5:H5"/>
    <mergeCell ref="C7:D7"/>
    <mergeCell ref="C8:D8"/>
    <mergeCell ref="C9:D9"/>
    <mergeCell ref="C10:D10"/>
    <mergeCell ref="C11:D11"/>
    <mergeCell ref="C12:D12"/>
    <mergeCell ref="C13:D13"/>
    <mergeCell ref="C14:D14"/>
    <mergeCell ref="B15:E15"/>
    <mergeCell ref="B16:H16"/>
    <mergeCell ref="D17:F17"/>
    <mergeCell ref="G17:H17"/>
    <mergeCell ref="D18:F18"/>
    <mergeCell ref="G18:H18"/>
    <mergeCell ref="D19:F19"/>
    <mergeCell ref="G19:H19"/>
    <mergeCell ref="D20:F20"/>
    <mergeCell ref="G20:H20"/>
    <mergeCell ref="D21:F21"/>
    <mergeCell ref="G21:H21"/>
    <mergeCell ref="D22:F22"/>
    <mergeCell ref="G22:H22"/>
    <mergeCell ref="D23:F23"/>
    <mergeCell ref="G23:H23"/>
    <mergeCell ref="D24:F24"/>
    <mergeCell ref="G24:H24"/>
    <mergeCell ref="D25:F25"/>
    <mergeCell ref="G25:H25"/>
    <mergeCell ref="D26:F26"/>
    <mergeCell ref="G26:H26"/>
    <mergeCell ref="D27:F27"/>
    <mergeCell ref="G27:H27"/>
    <mergeCell ref="D28:F28"/>
    <mergeCell ref="G28:H28"/>
    <mergeCell ref="D29:F29"/>
    <mergeCell ref="G29:H29"/>
    <mergeCell ref="D30:F30"/>
    <mergeCell ref="G30:H30"/>
    <mergeCell ref="D31:F31"/>
    <mergeCell ref="G31:H31"/>
    <mergeCell ref="D32:F32"/>
    <mergeCell ref="G32:H32"/>
    <mergeCell ref="D33:F33"/>
    <mergeCell ref="G33:H33"/>
    <mergeCell ref="D34:F34"/>
    <mergeCell ref="G34:H34"/>
    <mergeCell ref="D35:F35"/>
    <mergeCell ref="G35:H35"/>
    <mergeCell ref="A5:A15"/>
    <mergeCell ref="A18:A35"/>
    <mergeCell ref="B5:B6"/>
    <mergeCell ref="B18:B25"/>
    <mergeCell ref="B26:B33"/>
    <mergeCell ref="B34:B35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E5:E6"/>
    <mergeCell ref="C5:D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1">
      <selection activeCell="B6" sqref="B6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36"/>
      <c r="B1" s="136"/>
      <c r="C1" s="136"/>
      <c r="D1" s="57" t="s">
        <v>3</v>
      </c>
    </row>
    <row r="2" spans="1:4" ht="20.25" customHeight="1">
      <c r="A2" s="54" t="s">
        <v>4</v>
      </c>
      <c r="B2" s="54"/>
      <c r="C2" s="54"/>
      <c r="D2" s="54"/>
    </row>
    <row r="3" spans="1:4" ht="20.25" customHeight="1">
      <c r="A3" s="137" t="s">
        <v>5</v>
      </c>
      <c r="B3" s="138"/>
      <c r="C3" s="78"/>
      <c r="D3" s="57" t="s">
        <v>6</v>
      </c>
    </row>
    <row r="4" spans="1:4" ht="15" customHeight="1">
      <c r="A4" s="139" t="s">
        <v>7</v>
      </c>
      <c r="B4" s="140"/>
      <c r="C4" s="139" t="s">
        <v>8</v>
      </c>
      <c r="D4" s="140"/>
    </row>
    <row r="5" spans="1:4" ht="15" customHeight="1">
      <c r="A5" s="142" t="s">
        <v>9</v>
      </c>
      <c r="B5" s="143" t="s">
        <v>10</v>
      </c>
      <c r="C5" s="143" t="s">
        <v>9</v>
      </c>
      <c r="D5" s="144" t="s">
        <v>10</v>
      </c>
    </row>
    <row r="6" spans="1:4" ht="15" customHeight="1">
      <c r="A6" s="146" t="s">
        <v>11</v>
      </c>
      <c r="B6" s="222">
        <v>354.3</v>
      </c>
      <c r="C6" s="161" t="s">
        <v>12</v>
      </c>
      <c r="D6" s="223">
        <v>0</v>
      </c>
    </row>
    <row r="7" spans="1:4" ht="15" customHeight="1">
      <c r="A7" s="146" t="s">
        <v>13</v>
      </c>
      <c r="B7" s="224">
        <v>0</v>
      </c>
      <c r="C7" s="161" t="s">
        <v>14</v>
      </c>
      <c r="D7" s="223">
        <v>0</v>
      </c>
    </row>
    <row r="8" spans="1:4" ht="15" customHeight="1">
      <c r="A8" s="146" t="s">
        <v>15</v>
      </c>
      <c r="B8" s="224">
        <v>0</v>
      </c>
      <c r="C8" s="161" t="s">
        <v>16</v>
      </c>
      <c r="D8" s="223">
        <v>0</v>
      </c>
    </row>
    <row r="9" spans="1:4" ht="15" customHeight="1">
      <c r="A9" s="146" t="s">
        <v>17</v>
      </c>
      <c r="B9" s="224">
        <v>0</v>
      </c>
      <c r="C9" s="161" t="s">
        <v>18</v>
      </c>
      <c r="D9" s="223">
        <v>0</v>
      </c>
    </row>
    <row r="10" spans="1:4" ht="15" customHeight="1">
      <c r="A10" s="146" t="s">
        <v>19</v>
      </c>
      <c r="B10" s="224">
        <v>0</v>
      </c>
      <c r="C10" s="161" t="s">
        <v>20</v>
      </c>
      <c r="D10" s="133">
        <v>305.67</v>
      </c>
    </row>
    <row r="11" spans="1:4" ht="15" customHeight="1">
      <c r="A11" s="146" t="s">
        <v>21</v>
      </c>
      <c r="B11" s="224">
        <v>0</v>
      </c>
      <c r="C11" s="161" t="s">
        <v>22</v>
      </c>
      <c r="D11" s="223">
        <v>0</v>
      </c>
    </row>
    <row r="12" spans="1:4" ht="15" customHeight="1">
      <c r="A12" s="146"/>
      <c r="B12" s="224"/>
      <c r="C12" s="161" t="s">
        <v>23</v>
      </c>
      <c r="D12" s="223">
        <v>0</v>
      </c>
    </row>
    <row r="13" spans="1:4" ht="15" customHeight="1">
      <c r="A13" s="157"/>
      <c r="B13" s="224"/>
      <c r="C13" s="161" t="s">
        <v>24</v>
      </c>
      <c r="D13" s="133">
        <v>26.15</v>
      </c>
    </row>
    <row r="14" spans="1:4" ht="15" customHeight="1">
      <c r="A14" s="157"/>
      <c r="B14" s="224"/>
      <c r="C14" s="161" t="s">
        <v>25</v>
      </c>
      <c r="D14" s="223">
        <v>0</v>
      </c>
    </row>
    <row r="15" spans="1:4" ht="15" customHeight="1">
      <c r="A15" s="157"/>
      <c r="B15" s="158"/>
      <c r="C15" s="161" t="s">
        <v>26</v>
      </c>
      <c r="D15" s="223"/>
    </row>
    <row r="16" spans="1:4" ht="15" customHeight="1">
      <c r="A16" s="157"/>
      <c r="B16" s="154"/>
      <c r="C16" s="161" t="s">
        <v>27</v>
      </c>
      <c r="D16" s="223">
        <v>0</v>
      </c>
    </row>
    <row r="17" spans="1:4" ht="15" customHeight="1">
      <c r="A17" s="157"/>
      <c r="B17" s="154"/>
      <c r="C17" s="161" t="s">
        <v>28</v>
      </c>
      <c r="D17" s="223">
        <v>0</v>
      </c>
    </row>
    <row r="18" spans="1:4" ht="15" customHeight="1">
      <c r="A18" s="157"/>
      <c r="B18" s="154"/>
      <c r="C18" s="161" t="s">
        <v>29</v>
      </c>
      <c r="D18" s="223">
        <v>0</v>
      </c>
    </row>
    <row r="19" spans="1:4" ht="15" customHeight="1">
      <c r="A19" s="157"/>
      <c r="B19" s="154"/>
      <c r="C19" s="161" t="s">
        <v>30</v>
      </c>
      <c r="D19" s="223">
        <v>0</v>
      </c>
    </row>
    <row r="20" spans="1:4" ht="15" customHeight="1">
      <c r="A20" s="157"/>
      <c r="B20" s="154"/>
      <c r="C20" s="161" t="s">
        <v>31</v>
      </c>
      <c r="D20" s="223">
        <v>0</v>
      </c>
    </row>
    <row r="21" spans="1:4" ht="15" customHeight="1">
      <c r="A21" s="157"/>
      <c r="B21" s="154"/>
      <c r="C21" s="161" t="s">
        <v>32</v>
      </c>
      <c r="D21" s="223">
        <v>0</v>
      </c>
    </row>
    <row r="22" spans="1:4" ht="15" customHeight="1">
      <c r="A22" s="157"/>
      <c r="B22" s="154"/>
      <c r="C22" s="161" t="s">
        <v>33</v>
      </c>
      <c r="D22" s="223">
        <v>0</v>
      </c>
    </row>
    <row r="23" spans="1:4" ht="15" customHeight="1">
      <c r="A23" s="157"/>
      <c r="B23" s="154"/>
      <c r="C23" s="161" t="s">
        <v>34</v>
      </c>
      <c r="D23" s="223">
        <v>0</v>
      </c>
    </row>
    <row r="24" spans="1:4" ht="15" customHeight="1">
      <c r="A24" s="157"/>
      <c r="B24" s="154"/>
      <c r="C24" s="161" t="s">
        <v>35</v>
      </c>
      <c r="D24" s="223">
        <v>0</v>
      </c>
    </row>
    <row r="25" spans="1:4" ht="15" customHeight="1">
      <c r="A25" s="157"/>
      <c r="B25" s="154"/>
      <c r="C25" s="161" t="s">
        <v>36</v>
      </c>
      <c r="D25" s="133">
        <v>22.48</v>
      </c>
    </row>
    <row r="26" spans="1:4" ht="15" customHeight="1">
      <c r="A26" s="146"/>
      <c r="B26" s="154"/>
      <c r="C26" s="161" t="s">
        <v>37</v>
      </c>
      <c r="D26" s="223">
        <v>0</v>
      </c>
    </row>
    <row r="27" spans="1:4" ht="15" customHeight="1">
      <c r="A27" s="146"/>
      <c r="B27" s="154"/>
      <c r="C27" s="161" t="s">
        <v>38</v>
      </c>
      <c r="D27" s="223">
        <v>0</v>
      </c>
    </row>
    <row r="28" spans="1:4" ht="15" customHeight="1">
      <c r="A28" s="146"/>
      <c r="B28" s="154"/>
      <c r="C28" s="161" t="s">
        <v>39</v>
      </c>
      <c r="D28" s="223">
        <v>0</v>
      </c>
    </row>
    <row r="29" spans="1:4" ht="15" customHeight="1">
      <c r="A29" s="146"/>
      <c r="B29" s="154"/>
      <c r="C29" s="161" t="s">
        <v>40</v>
      </c>
      <c r="D29" s="223">
        <v>0</v>
      </c>
    </row>
    <row r="30" spans="1:4" ht="15" customHeight="1">
      <c r="A30" s="146"/>
      <c r="B30" s="154"/>
      <c r="C30" s="161" t="s">
        <v>41</v>
      </c>
      <c r="D30" s="223">
        <v>0</v>
      </c>
    </row>
    <row r="31" spans="1:4" ht="15" customHeight="1">
      <c r="A31" s="146"/>
      <c r="B31" s="154"/>
      <c r="C31" s="161" t="s">
        <v>42</v>
      </c>
      <c r="D31" s="223">
        <v>0</v>
      </c>
    </row>
    <row r="32" spans="1:4" ht="15" customHeight="1">
      <c r="A32" s="146"/>
      <c r="B32" s="154"/>
      <c r="C32" s="161" t="s">
        <v>43</v>
      </c>
      <c r="D32" s="223">
        <v>0</v>
      </c>
    </row>
    <row r="33" spans="1:4" ht="15" customHeight="1">
      <c r="A33" s="146"/>
      <c r="B33" s="153"/>
      <c r="C33" s="225" t="s">
        <v>44</v>
      </c>
      <c r="D33" s="226">
        <v>0</v>
      </c>
    </row>
    <row r="34" spans="1:4" ht="15" customHeight="1">
      <c r="A34" s="146"/>
      <c r="B34" s="160"/>
      <c r="C34" s="161" t="s">
        <v>45</v>
      </c>
      <c r="D34" s="160">
        <v>0</v>
      </c>
    </row>
    <row r="35" spans="1:4" ht="15" customHeight="1">
      <c r="A35" s="146"/>
      <c r="B35" s="160"/>
      <c r="C35" s="161" t="s">
        <v>46</v>
      </c>
      <c r="D35" s="160">
        <v>0</v>
      </c>
    </row>
    <row r="36" spans="1:4" ht="15" customHeight="1">
      <c r="A36" s="146"/>
      <c r="B36" s="160"/>
      <c r="C36" s="227"/>
      <c r="D36" s="160" t="s">
        <v>47</v>
      </c>
    </row>
    <row r="37" spans="1:4" ht="15" customHeight="1">
      <c r="A37" s="162" t="s">
        <v>48</v>
      </c>
      <c r="B37" s="172">
        <f>SUM(B6:B33)</f>
        <v>354.3</v>
      </c>
      <c r="C37" s="228" t="s">
        <v>49</v>
      </c>
      <c r="D37" s="229">
        <f>SUM(D6:D35)</f>
        <v>354.3</v>
      </c>
    </row>
    <row r="38" spans="1:4" ht="15" customHeight="1">
      <c r="A38" s="146" t="s">
        <v>50</v>
      </c>
      <c r="B38" s="165"/>
      <c r="C38" s="171" t="s">
        <v>51</v>
      </c>
      <c r="D38" s="160"/>
    </row>
    <row r="39" spans="1:4" ht="15" customHeight="1">
      <c r="A39" s="146" t="s">
        <v>52</v>
      </c>
      <c r="B39" s="165">
        <v>0</v>
      </c>
      <c r="C39" s="171" t="s">
        <v>53</v>
      </c>
      <c r="D39" s="160"/>
    </row>
    <row r="40" spans="1:4" ht="15" customHeight="1">
      <c r="A40" s="146"/>
      <c r="B40" s="165"/>
      <c r="C40" s="171" t="s">
        <v>54</v>
      </c>
      <c r="D40" s="160"/>
    </row>
    <row r="41" spans="1:4" ht="15" customHeight="1">
      <c r="A41" s="146"/>
      <c r="B41" s="170"/>
      <c r="C41" s="171"/>
      <c r="D41" s="164"/>
    </row>
    <row r="42" spans="1:4" ht="15" customHeight="1">
      <c r="A42" s="162" t="s">
        <v>55</v>
      </c>
      <c r="B42" s="175">
        <f>SUM(B37:B39)</f>
        <v>354.3</v>
      </c>
      <c r="C42" s="176" t="s">
        <v>56</v>
      </c>
      <c r="D42" s="164">
        <f>SUM(D37,D38,D40)</f>
        <v>354.3</v>
      </c>
    </row>
    <row r="43" spans="1:4" ht="20.25" customHeight="1">
      <c r="A43" s="180"/>
      <c r="B43" s="230"/>
      <c r="C43" s="182"/>
      <c r="D43" s="231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showZeros="0" workbookViewId="0" topLeftCell="A1">
      <selection activeCell="F9" sqref="F9:F13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46.83203125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217"/>
      <c r="T1" s="218" t="s">
        <v>57</v>
      </c>
    </row>
    <row r="2" spans="1:20" ht="19.5" customHeight="1">
      <c r="A2" s="54" t="s">
        <v>58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19.5" customHeight="1">
      <c r="A3" s="204" t="s">
        <v>5</v>
      </c>
      <c r="B3" s="204"/>
      <c r="C3" s="204"/>
      <c r="D3" s="204"/>
      <c r="E3" s="55"/>
      <c r="F3" s="81"/>
      <c r="G3" s="81"/>
      <c r="H3" s="81"/>
      <c r="I3" s="81"/>
      <c r="J3" s="135"/>
      <c r="K3" s="135"/>
      <c r="L3" s="135"/>
      <c r="M3" s="135"/>
      <c r="N3" s="135"/>
      <c r="O3" s="135"/>
      <c r="P3" s="135"/>
      <c r="Q3" s="135"/>
      <c r="R3" s="135"/>
      <c r="S3" s="219"/>
      <c r="T3" s="57" t="s">
        <v>6</v>
      </c>
    </row>
    <row r="4" spans="1:20" ht="19.5" customHeight="1">
      <c r="A4" s="58" t="s">
        <v>59</v>
      </c>
      <c r="B4" s="59"/>
      <c r="C4" s="59"/>
      <c r="D4" s="59"/>
      <c r="E4" s="60"/>
      <c r="F4" s="108" t="s">
        <v>60</v>
      </c>
      <c r="G4" s="82" t="s">
        <v>61</v>
      </c>
      <c r="H4" s="127" t="s">
        <v>62</v>
      </c>
      <c r="I4" s="128"/>
      <c r="J4" s="134"/>
      <c r="K4" s="108" t="s">
        <v>63</v>
      </c>
      <c r="L4" s="65"/>
      <c r="M4" s="205" t="s">
        <v>64</v>
      </c>
      <c r="N4" s="206" t="s">
        <v>65</v>
      </c>
      <c r="O4" s="207"/>
      <c r="P4" s="207"/>
      <c r="Q4" s="207"/>
      <c r="R4" s="220"/>
      <c r="S4" s="108" t="s">
        <v>66</v>
      </c>
      <c r="T4" s="65" t="s">
        <v>67</v>
      </c>
    </row>
    <row r="5" spans="1:20" ht="19.5" customHeight="1">
      <c r="A5" s="58" t="s">
        <v>68</v>
      </c>
      <c r="B5" s="59"/>
      <c r="C5" s="60"/>
      <c r="D5" s="110" t="s">
        <v>69</v>
      </c>
      <c r="E5" s="64" t="s">
        <v>70</v>
      </c>
      <c r="F5" s="65"/>
      <c r="G5" s="82"/>
      <c r="H5" s="119" t="s">
        <v>71</v>
      </c>
      <c r="I5" s="119" t="s">
        <v>72</v>
      </c>
      <c r="J5" s="119" t="s">
        <v>73</v>
      </c>
      <c r="K5" s="208" t="s">
        <v>74</v>
      </c>
      <c r="L5" s="65" t="s">
        <v>75</v>
      </c>
      <c r="M5" s="209"/>
      <c r="N5" s="210" t="s">
        <v>76</v>
      </c>
      <c r="O5" s="210" t="s">
        <v>77</v>
      </c>
      <c r="P5" s="210" t="s">
        <v>78</v>
      </c>
      <c r="Q5" s="210" t="s">
        <v>79</v>
      </c>
      <c r="R5" s="210" t="s">
        <v>80</v>
      </c>
      <c r="S5" s="65"/>
      <c r="T5" s="65"/>
    </row>
    <row r="6" spans="1:20" ht="30.75" customHeight="1">
      <c r="A6" s="67" t="s">
        <v>81</v>
      </c>
      <c r="B6" s="66" t="s">
        <v>82</v>
      </c>
      <c r="C6" s="68" t="s">
        <v>83</v>
      </c>
      <c r="D6" s="70"/>
      <c r="E6" s="70"/>
      <c r="F6" s="71"/>
      <c r="G6" s="70"/>
      <c r="H6" s="120"/>
      <c r="I6" s="120"/>
      <c r="J6" s="211"/>
      <c r="K6" s="212"/>
      <c r="L6" s="71"/>
      <c r="M6" s="213"/>
      <c r="N6" s="71"/>
      <c r="O6" s="71"/>
      <c r="P6" s="71"/>
      <c r="Q6" s="71"/>
      <c r="R6" s="71"/>
      <c r="S6" s="71"/>
      <c r="T6" s="71"/>
    </row>
    <row r="7" spans="1:20" ht="19.5" customHeight="1">
      <c r="A7" s="73" t="s">
        <v>47</v>
      </c>
      <c r="B7" s="73" t="s">
        <v>47</v>
      </c>
      <c r="C7" s="73" t="s">
        <v>47</v>
      </c>
      <c r="D7" s="73" t="s">
        <v>47</v>
      </c>
      <c r="E7" s="105" t="s">
        <v>60</v>
      </c>
      <c r="F7" s="198">
        <v>354.3</v>
      </c>
      <c r="G7" s="115"/>
      <c r="H7" s="198">
        <v>354.3</v>
      </c>
      <c r="I7" s="115">
        <v>0</v>
      </c>
      <c r="J7" s="214">
        <v>0</v>
      </c>
      <c r="K7" s="215">
        <v>0</v>
      </c>
      <c r="L7" s="216">
        <v>0</v>
      </c>
      <c r="M7" s="216">
        <v>0</v>
      </c>
      <c r="N7" s="132">
        <f aca="true" t="shared" si="0" ref="N7:N13">SUM(O7:R7)</f>
        <v>0</v>
      </c>
      <c r="O7" s="215">
        <v>0</v>
      </c>
      <c r="P7" s="216"/>
      <c r="Q7" s="216"/>
      <c r="R7" s="115"/>
      <c r="S7" s="221">
        <v>0</v>
      </c>
      <c r="T7" s="221"/>
    </row>
    <row r="8" spans="1:20" ht="19.5" customHeight="1">
      <c r="A8" s="73" t="s">
        <v>47</v>
      </c>
      <c r="B8" s="73" t="s">
        <v>47</v>
      </c>
      <c r="C8" s="73" t="s">
        <v>47</v>
      </c>
      <c r="D8" s="73" t="s">
        <v>84</v>
      </c>
      <c r="E8" s="105" t="s">
        <v>85</v>
      </c>
      <c r="F8" s="198">
        <v>354.3</v>
      </c>
      <c r="G8" s="115"/>
      <c r="H8" s="198">
        <v>354.3</v>
      </c>
      <c r="I8" s="115">
        <v>0</v>
      </c>
      <c r="J8" s="214">
        <v>0</v>
      </c>
      <c r="K8" s="215">
        <v>0</v>
      </c>
      <c r="L8" s="216">
        <v>0</v>
      </c>
      <c r="M8" s="216">
        <v>0</v>
      </c>
      <c r="N8" s="132">
        <f t="shared" si="0"/>
        <v>0</v>
      </c>
      <c r="O8" s="215">
        <v>0</v>
      </c>
      <c r="P8" s="216"/>
      <c r="Q8" s="216"/>
      <c r="R8" s="115"/>
      <c r="S8" s="221">
        <v>0</v>
      </c>
      <c r="T8" s="221"/>
    </row>
    <row r="9" spans="1:20" ht="19.5" customHeight="1">
      <c r="A9" s="73" t="s">
        <v>47</v>
      </c>
      <c r="B9" s="73" t="s">
        <v>47</v>
      </c>
      <c r="C9" s="73" t="s">
        <v>47</v>
      </c>
      <c r="D9" s="73" t="s">
        <v>47</v>
      </c>
      <c r="E9" s="105" t="s">
        <v>86</v>
      </c>
      <c r="F9" s="198">
        <v>354.3</v>
      </c>
      <c r="G9" s="115"/>
      <c r="H9" s="198">
        <v>354.3</v>
      </c>
      <c r="I9" s="115">
        <v>0</v>
      </c>
      <c r="J9" s="214">
        <v>0</v>
      </c>
      <c r="K9" s="215">
        <v>0</v>
      </c>
      <c r="L9" s="216">
        <v>0</v>
      </c>
      <c r="M9" s="216">
        <v>0</v>
      </c>
      <c r="N9" s="132">
        <f t="shared" si="0"/>
        <v>0</v>
      </c>
      <c r="O9" s="215">
        <v>0</v>
      </c>
      <c r="P9" s="216"/>
      <c r="Q9" s="216"/>
      <c r="R9" s="115"/>
      <c r="S9" s="221">
        <v>0</v>
      </c>
      <c r="T9" s="221"/>
    </row>
    <row r="10" spans="1:20" ht="19.5" customHeight="1">
      <c r="A10" s="73" t="s">
        <v>87</v>
      </c>
      <c r="B10" s="73" t="s">
        <v>88</v>
      </c>
      <c r="C10" s="73" t="s">
        <v>89</v>
      </c>
      <c r="D10" s="73" t="s">
        <v>90</v>
      </c>
      <c r="E10" s="105" t="s">
        <v>91</v>
      </c>
      <c r="F10" s="116">
        <v>31.86</v>
      </c>
      <c r="G10" s="115"/>
      <c r="H10" s="116">
        <v>31.86</v>
      </c>
      <c r="I10" s="115">
        <v>0</v>
      </c>
      <c r="J10" s="214">
        <v>0</v>
      </c>
      <c r="K10" s="215">
        <v>0</v>
      </c>
      <c r="L10" s="216">
        <v>0</v>
      </c>
      <c r="M10" s="216">
        <v>0</v>
      </c>
      <c r="N10" s="132">
        <f t="shared" si="0"/>
        <v>0</v>
      </c>
      <c r="O10" s="215">
        <v>0</v>
      </c>
      <c r="P10" s="216"/>
      <c r="Q10" s="216"/>
      <c r="R10" s="115"/>
      <c r="S10" s="221">
        <v>0</v>
      </c>
      <c r="T10" s="221"/>
    </row>
    <row r="11" spans="1:20" ht="19.5" customHeight="1">
      <c r="A11" s="73" t="s">
        <v>87</v>
      </c>
      <c r="B11" s="73" t="s">
        <v>88</v>
      </c>
      <c r="C11" s="73" t="s">
        <v>88</v>
      </c>
      <c r="D11" s="73" t="s">
        <v>90</v>
      </c>
      <c r="E11" s="105" t="s">
        <v>92</v>
      </c>
      <c r="F11" s="116">
        <v>273.81</v>
      </c>
      <c r="G11" s="115"/>
      <c r="H11" s="116">
        <v>273.81</v>
      </c>
      <c r="I11" s="115">
        <v>0</v>
      </c>
      <c r="J11" s="214">
        <v>0</v>
      </c>
      <c r="K11" s="215">
        <v>0</v>
      </c>
      <c r="L11" s="216">
        <v>0</v>
      </c>
      <c r="M11" s="216">
        <v>0</v>
      </c>
      <c r="N11" s="132">
        <f t="shared" si="0"/>
        <v>0</v>
      </c>
      <c r="O11" s="215">
        <v>0</v>
      </c>
      <c r="P11" s="216"/>
      <c r="Q11" s="216"/>
      <c r="R11" s="115"/>
      <c r="S11" s="221">
        <v>0</v>
      </c>
      <c r="T11" s="221"/>
    </row>
    <row r="12" spans="1:20" ht="19.5" customHeight="1">
      <c r="A12" s="73" t="s">
        <v>93</v>
      </c>
      <c r="B12" s="73" t="s">
        <v>94</v>
      </c>
      <c r="C12" s="73" t="s">
        <v>95</v>
      </c>
      <c r="D12" s="73" t="s">
        <v>90</v>
      </c>
      <c r="E12" s="105" t="s">
        <v>96</v>
      </c>
      <c r="F12" s="116">
        <v>26.15</v>
      </c>
      <c r="G12" s="115"/>
      <c r="H12" s="116">
        <v>26.15</v>
      </c>
      <c r="I12" s="115">
        <v>0</v>
      </c>
      <c r="J12" s="214">
        <v>0</v>
      </c>
      <c r="K12" s="215">
        <v>0</v>
      </c>
      <c r="L12" s="216">
        <v>0</v>
      </c>
      <c r="M12" s="216">
        <v>0</v>
      </c>
      <c r="N12" s="132">
        <f t="shared" si="0"/>
        <v>0</v>
      </c>
      <c r="O12" s="215">
        <v>0</v>
      </c>
      <c r="P12" s="216"/>
      <c r="Q12" s="216"/>
      <c r="R12" s="115"/>
      <c r="S12" s="221">
        <v>0</v>
      </c>
      <c r="T12" s="221"/>
    </row>
    <row r="13" spans="1:20" ht="19.5" customHeight="1">
      <c r="A13" s="73" t="s">
        <v>97</v>
      </c>
      <c r="B13" s="73" t="s">
        <v>88</v>
      </c>
      <c r="C13" s="73" t="s">
        <v>89</v>
      </c>
      <c r="D13" s="73" t="s">
        <v>90</v>
      </c>
      <c r="E13" s="105" t="s">
        <v>98</v>
      </c>
      <c r="F13" s="116">
        <v>22.48</v>
      </c>
      <c r="G13" s="115"/>
      <c r="H13" s="116">
        <v>22.48</v>
      </c>
      <c r="I13" s="115">
        <v>0</v>
      </c>
      <c r="J13" s="214">
        <v>0</v>
      </c>
      <c r="K13" s="215">
        <v>0</v>
      </c>
      <c r="L13" s="216">
        <v>0</v>
      </c>
      <c r="M13" s="216">
        <v>0</v>
      </c>
      <c r="N13" s="132">
        <f t="shared" si="0"/>
        <v>0</v>
      </c>
      <c r="O13" s="215">
        <v>0</v>
      </c>
      <c r="P13" s="216"/>
      <c r="Q13" s="216"/>
      <c r="R13" s="115"/>
      <c r="S13" s="221">
        <v>0</v>
      </c>
      <c r="T13" s="221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GridLines="0" showZeros="0" workbookViewId="0" topLeftCell="A1">
      <selection activeCell="H8" sqref="H8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8" width="19.66015625" style="0" customWidth="1"/>
    <col min="9" max="12" width="10.66015625" style="0" customWidth="1"/>
  </cols>
  <sheetData>
    <row r="1" spans="1:10" ht="19.5" customHeight="1">
      <c r="A1" s="78"/>
      <c r="B1" s="183"/>
      <c r="C1" s="183"/>
      <c r="D1" s="183"/>
      <c r="E1" s="183"/>
      <c r="F1" s="183"/>
      <c r="G1" s="183"/>
      <c r="H1" s="183"/>
      <c r="I1" s="183"/>
      <c r="J1" s="200" t="s">
        <v>99</v>
      </c>
    </row>
    <row r="2" spans="1:10" ht="19.5" customHeight="1">
      <c r="A2" s="54" t="s">
        <v>100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9.5" customHeight="1">
      <c r="A3" s="137" t="s">
        <v>5</v>
      </c>
      <c r="B3" s="138"/>
      <c r="C3" s="138"/>
      <c r="D3" s="138"/>
      <c r="E3" s="138"/>
      <c r="F3" s="184"/>
      <c r="G3" s="184"/>
      <c r="H3" s="184"/>
      <c r="I3" s="184"/>
      <c r="J3" s="57" t="s">
        <v>6</v>
      </c>
    </row>
    <row r="4" spans="1:10" ht="19.5" customHeight="1">
      <c r="A4" s="139" t="s">
        <v>59</v>
      </c>
      <c r="B4" s="141"/>
      <c r="C4" s="141"/>
      <c r="D4" s="141"/>
      <c r="E4" s="140"/>
      <c r="F4" s="185" t="s">
        <v>60</v>
      </c>
      <c r="G4" s="186" t="s">
        <v>101</v>
      </c>
      <c r="H4" s="187" t="s">
        <v>102</v>
      </c>
      <c r="I4" s="187" t="s">
        <v>103</v>
      </c>
      <c r="J4" s="192" t="s">
        <v>104</v>
      </c>
    </row>
    <row r="5" spans="1:10" ht="19.5" customHeight="1">
      <c r="A5" s="139" t="s">
        <v>68</v>
      </c>
      <c r="B5" s="141"/>
      <c r="C5" s="140"/>
      <c r="D5" s="188" t="s">
        <v>69</v>
      </c>
      <c r="E5" s="189" t="s">
        <v>105</v>
      </c>
      <c r="F5" s="186"/>
      <c r="G5" s="186"/>
      <c r="H5" s="187"/>
      <c r="I5" s="187"/>
      <c r="J5" s="192"/>
    </row>
    <row r="6" spans="1:10" ht="15" customHeight="1">
      <c r="A6" s="190" t="s">
        <v>81</v>
      </c>
      <c r="B6" s="190" t="s">
        <v>82</v>
      </c>
      <c r="C6" s="191" t="s">
        <v>83</v>
      </c>
      <c r="D6" s="192"/>
      <c r="E6" s="193"/>
      <c r="F6" s="194"/>
      <c r="G6" s="194"/>
      <c r="H6" s="195"/>
      <c r="I6" s="195"/>
      <c r="J6" s="201"/>
    </row>
    <row r="7" spans="1:10" ht="19.5" customHeight="1">
      <c r="A7" s="196" t="s">
        <v>47</v>
      </c>
      <c r="B7" s="196" t="s">
        <v>47</v>
      </c>
      <c r="C7" s="196" t="s">
        <v>47</v>
      </c>
      <c r="D7" s="197" t="s">
        <v>47</v>
      </c>
      <c r="E7" s="197" t="s">
        <v>60</v>
      </c>
      <c r="F7" s="198">
        <v>354.3</v>
      </c>
      <c r="G7" s="116">
        <v>349.7</v>
      </c>
      <c r="H7" s="199">
        <v>4.6</v>
      </c>
      <c r="I7" s="202"/>
      <c r="J7" s="203"/>
    </row>
    <row r="8" spans="1:10" ht="19.5" customHeight="1">
      <c r="A8" s="196" t="s">
        <v>47</v>
      </c>
      <c r="B8" s="196" t="s">
        <v>47</v>
      </c>
      <c r="C8" s="196" t="s">
        <v>47</v>
      </c>
      <c r="D8" s="197" t="s">
        <v>84</v>
      </c>
      <c r="E8" s="197" t="s">
        <v>85</v>
      </c>
      <c r="F8" s="198">
        <v>354.3</v>
      </c>
      <c r="G8" s="116">
        <v>349.7</v>
      </c>
      <c r="H8" s="199">
        <v>4.6</v>
      </c>
      <c r="I8" s="202"/>
      <c r="J8" s="203"/>
    </row>
    <row r="9" spans="1:10" ht="19.5" customHeight="1">
      <c r="A9" s="196" t="s">
        <v>87</v>
      </c>
      <c r="B9" s="196" t="s">
        <v>88</v>
      </c>
      <c r="C9" s="196" t="s">
        <v>89</v>
      </c>
      <c r="D9" s="197" t="s">
        <v>90</v>
      </c>
      <c r="E9" s="197" t="s">
        <v>106</v>
      </c>
      <c r="F9" s="116">
        <v>31.86</v>
      </c>
      <c r="G9" s="116">
        <v>27.26</v>
      </c>
      <c r="H9" s="199">
        <v>4.6</v>
      </c>
      <c r="I9" s="202"/>
      <c r="J9" s="203"/>
    </row>
    <row r="10" spans="1:10" ht="19.5" customHeight="1">
      <c r="A10" s="196" t="s">
        <v>87</v>
      </c>
      <c r="B10" s="196" t="s">
        <v>88</v>
      </c>
      <c r="C10" s="196" t="s">
        <v>88</v>
      </c>
      <c r="D10" s="197" t="s">
        <v>90</v>
      </c>
      <c r="E10" s="197" t="s">
        <v>107</v>
      </c>
      <c r="F10" s="116">
        <v>273.81</v>
      </c>
      <c r="G10" s="116">
        <v>273.81</v>
      </c>
      <c r="H10" s="199">
        <v>0</v>
      </c>
      <c r="I10" s="202"/>
      <c r="J10" s="203"/>
    </row>
    <row r="11" spans="1:10" ht="19.5" customHeight="1">
      <c r="A11" s="196" t="s">
        <v>93</v>
      </c>
      <c r="B11" s="196" t="s">
        <v>94</v>
      </c>
      <c r="C11" s="196" t="s">
        <v>95</v>
      </c>
      <c r="D11" s="197" t="s">
        <v>90</v>
      </c>
      <c r="E11" s="197" t="s">
        <v>108</v>
      </c>
      <c r="F11" s="116">
        <v>26.15</v>
      </c>
      <c r="G11" s="116">
        <v>26.15</v>
      </c>
      <c r="H11" s="199">
        <v>0</v>
      </c>
      <c r="I11" s="202"/>
      <c r="J11" s="203"/>
    </row>
    <row r="12" spans="1:10" ht="19.5" customHeight="1">
      <c r="A12" s="196" t="s">
        <v>97</v>
      </c>
      <c r="B12" s="196" t="s">
        <v>88</v>
      </c>
      <c r="C12" s="196" t="s">
        <v>89</v>
      </c>
      <c r="D12" s="197" t="s">
        <v>90</v>
      </c>
      <c r="E12" s="197" t="s">
        <v>109</v>
      </c>
      <c r="F12" s="116">
        <v>22.48</v>
      </c>
      <c r="G12" s="116">
        <v>22.48</v>
      </c>
      <c r="H12" s="199">
        <v>0</v>
      </c>
      <c r="I12" s="202"/>
      <c r="J12" s="203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workbookViewId="0" topLeftCell="B1">
      <selection activeCell="D14" sqref="D14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36"/>
      <c r="B1" s="136"/>
      <c r="C1" s="136"/>
      <c r="D1" s="136"/>
      <c r="E1" s="136"/>
      <c r="F1" s="136"/>
      <c r="G1" s="136"/>
      <c r="H1" s="57" t="s">
        <v>110</v>
      </c>
    </row>
    <row r="2" spans="1:8" ht="20.25" customHeight="1">
      <c r="A2" s="54" t="s">
        <v>111</v>
      </c>
      <c r="B2" s="54"/>
      <c r="C2" s="54"/>
      <c r="D2" s="54"/>
      <c r="E2" s="54"/>
      <c r="F2" s="54"/>
      <c r="G2" s="54"/>
      <c r="H2" s="54"/>
    </row>
    <row r="3" spans="1:8" ht="20.25" customHeight="1">
      <c r="A3" s="137" t="s">
        <v>5</v>
      </c>
      <c r="B3" s="138"/>
      <c r="C3" s="78"/>
      <c r="D3" s="78"/>
      <c r="E3" s="78"/>
      <c r="F3" s="78"/>
      <c r="G3" s="78"/>
      <c r="H3" s="57" t="s">
        <v>6</v>
      </c>
    </row>
    <row r="4" spans="1:8" ht="20.25" customHeight="1">
      <c r="A4" s="139" t="s">
        <v>7</v>
      </c>
      <c r="B4" s="140"/>
      <c r="C4" s="139" t="s">
        <v>8</v>
      </c>
      <c r="D4" s="141"/>
      <c r="E4" s="141"/>
      <c r="F4" s="141"/>
      <c r="G4" s="141"/>
      <c r="H4" s="140"/>
    </row>
    <row r="5" spans="1:8" ht="34.5" customHeight="1">
      <c r="A5" s="142" t="s">
        <v>9</v>
      </c>
      <c r="B5" s="143" t="s">
        <v>112</v>
      </c>
      <c r="C5" s="142" t="s">
        <v>9</v>
      </c>
      <c r="D5" s="143" t="s">
        <v>60</v>
      </c>
      <c r="E5" s="143" t="s">
        <v>113</v>
      </c>
      <c r="F5" s="144" t="s">
        <v>114</v>
      </c>
      <c r="G5" s="143" t="s">
        <v>115</v>
      </c>
      <c r="H5" s="145" t="s">
        <v>116</v>
      </c>
    </row>
    <row r="6" spans="1:8" ht="20.25" customHeight="1">
      <c r="A6" s="146" t="s">
        <v>117</v>
      </c>
      <c r="B6" s="147">
        <f>SUM(B7:B9)</f>
        <v>354.3</v>
      </c>
      <c r="C6" s="148" t="s">
        <v>118</v>
      </c>
      <c r="D6" s="147">
        <f>SUM(E6,F6,G6,H6)</f>
        <v>354.3</v>
      </c>
      <c r="E6" s="147">
        <f>SUM(E7:E36)</f>
        <v>354.3</v>
      </c>
      <c r="F6" s="147">
        <f>SUM(F7:F36)</f>
        <v>0</v>
      </c>
      <c r="G6" s="147">
        <f>SUM(G7:G36)</f>
        <v>0</v>
      </c>
      <c r="H6" s="147">
        <f>SUM(H7:H36)</f>
        <v>0</v>
      </c>
    </row>
    <row r="7" spans="1:8" ht="20.25" customHeight="1">
      <c r="A7" s="146" t="s">
        <v>119</v>
      </c>
      <c r="B7" s="149">
        <v>354.3</v>
      </c>
      <c r="C7" s="150" t="s">
        <v>120</v>
      </c>
      <c r="D7" s="151">
        <f aca="true" t="shared" si="0" ref="D7:D34">SUM(E7:H7)</f>
        <v>0</v>
      </c>
      <c r="E7" s="147">
        <v>0</v>
      </c>
      <c r="F7" s="152">
        <v>0</v>
      </c>
      <c r="G7" s="152">
        <v>0</v>
      </c>
      <c r="H7" s="152">
        <v>0</v>
      </c>
    </row>
    <row r="8" spans="1:8" ht="20.25" customHeight="1">
      <c r="A8" s="146" t="s">
        <v>121</v>
      </c>
      <c r="B8" s="153">
        <v>0</v>
      </c>
      <c r="C8" s="150" t="s">
        <v>122</v>
      </c>
      <c r="D8" s="151">
        <f t="shared" si="0"/>
        <v>0</v>
      </c>
      <c r="E8" s="152">
        <v>0</v>
      </c>
      <c r="F8" s="152">
        <v>0</v>
      </c>
      <c r="G8" s="152">
        <v>0</v>
      </c>
      <c r="H8" s="152">
        <v>0</v>
      </c>
    </row>
    <row r="9" spans="1:8" ht="20.25" customHeight="1">
      <c r="A9" s="146" t="s">
        <v>123</v>
      </c>
      <c r="B9" s="154">
        <v>0</v>
      </c>
      <c r="C9" s="150" t="s">
        <v>124</v>
      </c>
      <c r="D9" s="151">
        <f t="shared" si="0"/>
        <v>0</v>
      </c>
      <c r="E9" s="152">
        <v>0</v>
      </c>
      <c r="F9" s="152">
        <v>0</v>
      </c>
      <c r="G9" s="152">
        <v>0</v>
      </c>
      <c r="H9" s="152">
        <v>0</v>
      </c>
    </row>
    <row r="10" spans="1:8" ht="20.25" customHeight="1">
      <c r="A10" s="146" t="s">
        <v>125</v>
      </c>
      <c r="B10" s="155">
        <f>SUM(B11:B14)</f>
        <v>0</v>
      </c>
      <c r="C10" s="150" t="s">
        <v>126</v>
      </c>
      <c r="D10" s="151">
        <f t="shared" si="0"/>
        <v>0</v>
      </c>
      <c r="E10" s="152">
        <v>0</v>
      </c>
      <c r="F10" s="152">
        <v>0</v>
      </c>
      <c r="G10" s="152">
        <v>0</v>
      </c>
      <c r="H10" s="152">
        <v>0</v>
      </c>
    </row>
    <row r="11" spans="1:8" ht="20.25" customHeight="1">
      <c r="A11" s="146" t="s">
        <v>119</v>
      </c>
      <c r="B11" s="153">
        <v>0</v>
      </c>
      <c r="C11" s="150" t="s">
        <v>127</v>
      </c>
      <c r="D11" s="151">
        <f t="shared" si="0"/>
        <v>305.67</v>
      </c>
      <c r="E11" s="156">
        <v>305.67</v>
      </c>
      <c r="F11" s="152">
        <v>0</v>
      </c>
      <c r="G11" s="152">
        <v>0</v>
      </c>
      <c r="H11" s="152">
        <v>0</v>
      </c>
    </row>
    <row r="12" spans="1:8" ht="20.25" customHeight="1">
      <c r="A12" s="146" t="s">
        <v>121</v>
      </c>
      <c r="B12" s="153">
        <v>0</v>
      </c>
      <c r="C12" s="150" t="s">
        <v>128</v>
      </c>
      <c r="D12" s="151">
        <f t="shared" si="0"/>
        <v>0</v>
      </c>
      <c r="E12" s="152">
        <v>0</v>
      </c>
      <c r="F12" s="152">
        <v>0</v>
      </c>
      <c r="G12" s="152">
        <v>0</v>
      </c>
      <c r="H12" s="152">
        <v>0</v>
      </c>
    </row>
    <row r="13" spans="1:8" ht="20.25" customHeight="1">
      <c r="A13" s="146" t="s">
        <v>123</v>
      </c>
      <c r="B13" s="153">
        <v>0</v>
      </c>
      <c r="C13" s="150" t="s">
        <v>129</v>
      </c>
      <c r="D13" s="151">
        <f t="shared" si="0"/>
        <v>0</v>
      </c>
      <c r="E13" s="152">
        <v>0</v>
      </c>
      <c r="F13" s="152">
        <v>0</v>
      </c>
      <c r="G13" s="152">
        <v>0</v>
      </c>
      <c r="H13" s="152">
        <v>0</v>
      </c>
    </row>
    <row r="14" spans="1:8" ht="20.25" customHeight="1">
      <c r="A14" s="146" t="s">
        <v>130</v>
      </c>
      <c r="B14" s="154"/>
      <c r="C14" s="150" t="s">
        <v>131</v>
      </c>
      <c r="D14" s="151">
        <f t="shared" si="0"/>
        <v>26.15</v>
      </c>
      <c r="E14" s="156">
        <v>26.15</v>
      </c>
      <c r="F14" s="152">
        <v>0</v>
      </c>
      <c r="G14" s="152">
        <v>0</v>
      </c>
      <c r="H14" s="152">
        <v>0</v>
      </c>
    </row>
    <row r="15" spans="1:8" ht="20.25" customHeight="1">
      <c r="A15" s="157"/>
      <c r="B15" s="158"/>
      <c r="C15" s="150" t="s">
        <v>132</v>
      </c>
      <c r="D15" s="151">
        <f t="shared" si="0"/>
        <v>0</v>
      </c>
      <c r="E15" s="152">
        <v>0</v>
      </c>
      <c r="F15" s="152">
        <v>0</v>
      </c>
      <c r="G15" s="152">
        <v>0</v>
      </c>
      <c r="H15" s="152">
        <v>0</v>
      </c>
    </row>
    <row r="16" spans="1:8" ht="20.25" customHeight="1">
      <c r="A16" s="157"/>
      <c r="B16" s="154"/>
      <c r="C16" s="150" t="s">
        <v>133</v>
      </c>
      <c r="D16" s="151">
        <f t="shared" si="0"/>
        <v>0</v>
      </c>
      <c r="E16" s="152"/>
      <c r="F16" s="152">
        <v>0</v>
      </c>
      <c r="G16" s="152">
        <v>0</v>
      </c>
      <c r="H16" s="152">
        <v>0</v>
      </c>
    </row>
    <row r="17" spans="1:8" ht="20.25" customHeight="1">
      <c r="A17" s="157"/>
      <c r="B17" s="154"/>
      <c r="C17" s="150" t="s">
        <v>134</v>
      </c>
      <c r="D17" s="151">
        <f t="shared" si="0"/>
        <v>0</v>
      </c>
      <c r="E17" s="152">
        <v>0</v>
      </c>
      <c r="F17" s="152">
        <v>0</v>
      </c>
      <c r="G17" s="152">
        <v>0</v>
      </c>
      <c r="H17" s="152">
        <v>0</v>
      </c>
    </row>
    <row r="18" spans="1:8" ht="20.25" customHeight="1">
      <c r="A18" s="157"/>
      <c r="B18" s="154"/>
      <c r="C18" s="150" t="s">
        <v>135</v>
      </c>
      <c r="D18" s="151">
        <f t="shared" si="0"/>
        <v>0</v>
      </c>
      <c r="E18" s="152">
        <v>0</v>
      </c>
      <c r="F18" s="152">
        <v>0</v>
      </c>
      <c r="G18" s="152">
        <v>0</v>
      </c>
      <c r="H18" s="152">
        <v>0</v>
      </c>
    </row>
    <row r="19" spans="1:8" ht="20.25" customHeight="1">
      <c r="A19" s="157"/>
      <c r="B19" s="154"/>
      <c r="C19" s="150" t="s">
        <v>136</v>
      </c>
      <c r="D19" s="151">
        <f t="shared" si="0"/>
        <v>0</v>
      </c>
      <c r="E19" s="152">
        <v>0</v>
      </c>
      <c r="F19" s="152">
        <v>0</v>
      </c>
      <c r="G19" s="152">
        <v>0</v>
      </c>
      <c r="H19" s="152">
        <v>0</v>
      </c>
    </row>
    <row r="20" spans="1:8" ht="20.25" customHeight="1">
      <c r="A20" s="157"/>
      <c r="B20" s="154"/>
      <c r="C20" s="150" t="s">
        <v>137</v>
      </c>
      <c r="D20" s="151">
        <f t="shared" si="0"/>
        <v>0</v>
      </c>
      <c r="E20" s="152">
        <v>0</v>
      </c>
      <c r="F20" s="152">
        <v>0</v>
      </c>
      <c r="G20" s="152">
        <v>0</v>
      </c>
      <c r="H20" s="152">
        <v>0</v>
      </c>
    </row>
    <row r="21" spans="1:8" ht="20.25" customHeight="1">
      <c r="A21" s="157"/>
      <c r="B21" s="154"/>
      <c r="C21" s="150" t="s">
        <v>138</v>
      </c>
      <c r="D21" s="151">
        <f t="shared" si="0"/>
        <v>0</v>
      </c>
      <c r="E21" s="152">
        <v>0</v>
      </c>
      <c r="F21" s="152">
        <v>0</v>
      </c>
      <c r="G21" s="152">
        <v>0</v>
      </c>
      <c r="H21" s="152">
        <v>0</v>
      </c>
    </row>
    <row r="22" spans="1:8" ht="20.25" customHeight="1">
      <c r="A22" s="157"/>
      <c r="B22" s="154"/>
      <c r="C22" s="150" t="s">
        <v>139</v>
      </c>
      <c r="D22" s="151">
        <f t="shared" si="0"/>
        <v>0</v>
      </c>
      <c r="E22" s="152">
        <v>0</v>
      </c>
      <c r="F22" s="152">
        <v>0</v>
      </c>
      <c r="G22" s="152">
        <v>0</v>
      </c>
      <c r="H22" s="152">
        <v>0</v>
      </c>
    </row>
    <row r="23" spans="1:8" ht="20.25" customHeight="1">
      <c r="A23" s="157"/>
      <c r="B23" s="154"/>
      <c r="C23" s="150" t="s">
        <v>140</v>
      </c>
      <c r="D23" s="151">
        <f t="shared" si="0"/>
        <v>0</v>
      </c>
      <c r="E23" s="152">
        <v>0</v>
      </c>
      <c r="F23" s="152">
        <v>0</v>
      </c>
      <c r="G23" s="152">
        <v>0</v>
      </c>
      <c r="H23" s="152">
        <v>0</v>
      </c>
    </row>
    <row r="24" spans="1:8" ht="20.25" customHeight="1">
      <c r="A24" s="157"/>
      <c r="B24" s="154"/>
      <c r="C24" s="150" t="s">
        <v>141</v>
      </c>
      <c r="D24" s="151">
        <f t="shared" si="0"/>
        <v>0</v>
      </c>
      <c r="E24" s="152">
        <v>0</v>
      </c>
      <c r="F24" s="152">
        <v>0</v>
      </c>
      <c r="G24" s="152">
        <v>0</v>
      </c>
      <c r="H24" s="152">
        <v>0</v>
      </c>
    </row>
    <row r="25" spans="1:8" ht="20.25" customHeight="1">
      <c r="A25" s="157"/>
      <c r="B25" s="154"/>
      <c r="C25" s="150" t="s">
        <v>142</v>
      </c>
      <c r="D25" s="151">
        <f t="shared" si="0"/>
        <v>0</v>
      </c>
      <c r="E25" s="152">
        <v>0</v>
      </c>
      <c r="F25" s="152">
        <v>0</v>
      </c>
      <c r="G25" s="152">
        <v>0</v>
      </c>
      <c r="H25" s="152">
        <v>0</v>
      </c>
    </row>
    <row r="26" spans="1:8" ht="20.25" customHeight="1">
      <c r="A26" s="146"/>
      <c r="B26" s="154"/>
      <c r="C26" s="150" t="s">
        <v>143</v>
      </c>
      <c r="D26" s="151">
        <f t="shared" si="0"/>
        <v>22.48</v>
      </c>
      <c r="E26" s="156">
        <v>22.48</v>
      </c>
      <c r="F26" s="152">
        <v>0</v>
      </c>
      <c r="G26" s="152">
        <v>0</v>
      </c>
      <c r="H26" s="152">
        <v>0</v>
      </c>
    </row>
    <row r="27" spans="1:8" ht="20.25" customHeight="1">
      <c r="A27" s="146"/>
      <c r="B27" s="154"/>
      <c r="C27" s="150" t="s">
        <v>144</v>
      </c>
      <c r="D27" s="151">
        <f t="shared" si="0"/>
        <v>0</v>
      </c>
      <c r="E27" s="152">
        <v>0</v>
      </c>
      <c r="F27" s="152">
        <v>0</v>
      </c>
      <c r="G27" s="152">
        <v>0</v>
      </c>
      <c r="H27" s="152">
        <v>0</v>
      </c>
    </row>
    <row r="28" spans="1:8" ht="20.25" customHeight="1">
      <c r="A28" s="146"/>
      <c r="B28" s="154"/>
      <c r="C28" s="150" t="s">
        <v>145</v>
      </c>
      <c r="D28" s="151">
        <f t="shared" si="0"/>
        <v>0</v>
      </c>
      <c r="E28" s="152">
        <v>0</v>
      </c>
      <c r="F28" s="152">
        <v>0</v>
      </c>
      <c r="G28" s="152">
        <v>0</v>
      </c>
      <c r="H28" s="152">
        <v>0</v>
      </c>
    </row>
    <row r="29" spans="1:8" ht="20.25" customHeight="1">
      <c r="A29" s="146"/>
      <c r="B29" s="154"/>
      <c r="C29" s="150" t="s">
        <v>146</v>
      </c>
      <c r="D29" s="151">
        <f t="shared" si="0"/>
        <v>0</v>
      </c>
      <c r="E29" s="152">
        <v>0</v>
      </c>
      <c r="F29" s="152">
        <v>0</v>
      </c>
      <c r="G29" s="152">
        <v>0</v>
      </c>
      <c r="H29" s="152">
        <v>0</v>
      </c>
    </row>
    <row r="30" spans="1:8" ht="20.25" customHeight="1">
      <c r="A30" s="146"/>
      <c r="B30" s="154"/>
      <c r="C30" s="150" t="s">
        <v>147</v>
      </c>
      <c r="D30" s="159">
        <f t="shared" si="0"/>
        <v>0</v>
      </c>
      <c r="E30" s="160">
        <v>0</v>
      </c>
      <c r="F30" s="160">
        <v>0</v>
      </c>
      <c r="G30" s="160">
        <v>0</v>
      </c>
      <c r="H30" s="160">
        <v>0</v>
      </c>
    </row>
    <row r="31" spans="1:8" ht="20.25" customHeight="1">
      <c r="A31" s="146"/>
      <c r="B31" s="154"/>
      <c r="C31" s="150" t="s">
        <v>148</v>
      </c>
      <c r="D31" s="159">
        <f t="shared" si="0"/>
        <v>0</v>
      </c>
      <c r="E31" s="160">
        <v>0</v>
      </c>
      <c r="F31" s="160">
        <v>0</v>
      </c>
      <c r="G31" s="160">
        <v>0</v>
      </c>
      <c r="H31" s="160">
        <v>0</v>
      </c>
    </row>
    <row r="32" spans="1:8" ht="20.25" customHeight="1">
      <c r="A32" s="146"/>
      <c r="B32" s="154"/>
      <c r="C32" s="161" t="s">
        <v>149</v>
      </c>
      <c r="D32" s="159">
        <f t="shared" si="0"/>
        <v>0</v>
      </c>
      <c r="E32" s="160">
        <v>0</v>
      </c>
      <c r="F32" s="160">
        <v>0</v>
      </c>
      <c r="G32" s="160">
        <v>0</v>
      </c>
      <c r="H32" s="160">
        <v>0</v>
      </c>
    </row>
    <row r="33" spans="1:8" ht="20.25" customHeight="1">
      <c r="A33" s="146"/>
      <c r="B33" s="154"/>
      <c r="C33" s="150" t="s">
        <v>150</v>
      </c>
      <c r="D33" s="159">
        <f t="shared" si="0"/>
        <v>0</v>
      </c>
      <c r="E33" s="160">
        <v>0</v>
      </c>
      <c r="F33" s="160">
        <v>0</v>
      </c>
      <c r="G33" s="160">
        <v>0</v>
      </c>
      <c r="H33" s="160">
        <v>0</v>
      </c>
    </row>
    <row r="34" spans="1:8" ht="20.25" customHeight="1">
      <c r="A34" s="146"/>
      <c r="B34" s="154"/>
      <c r="C34" s="150" t="s">
        <v>151</v>
      </c>
      <c r="D34" s="159">
        <f t="shared" si="0"/>
        <v>0</v>
      </c>
      <c r="E34" s="160">
        <v>0</v>
      </c>
      <c r="F34" s="160">
        <v>0</v>
      </c>
      <c r="G34" s="160">
        <v>0</v>
      </c>
      <c r="H34" s="160">
        <v>0</v>
      </c>
    </row>
    <row r="35" spans="1:8" ht="20.25" customHeight="1">
      <c r="A35" s="162"/>
      <c r="B35" s="163"/>
      <c r="C35" s="150" t="s">
        <v>152</v>
      </c>
      <c r="D35" s="159"/>
      <c r="E35" s="164">
        <v>0</v>
      </c>
      <c r="F35" s="164">
        <v>0</v>
      </c>
      <c r="G35" s="164">
        <v>0</v>
      </c>
      <c r="H35" s="164">
        <v>0</v>
      </c>
    </row>
    <row r="36" spans="1:8" ht="20.25" customHeight="1">
      <c r="A36" s="146"/>
      <c r="B36" s="165"/>
      <c r="C36" s="166" t="s">
        <v>153</v>
      </c>
      <c r="D36" s="164">
        <f>SUM(E36:H36)</f>
        <v>0</v>
      </c>
      <c r="E36" s="167">
        <v>0</v>
      </c>
      <c r="F36" s="167">
        <v>0</v>
      </c>
      <c r="G36" s="168">
        <v>0</v>
      </c>
      <c r="H36" s="169">
        <v>0</v>
      </c>
    </row>
    <row r="37" spans="1:8" ht="20.25" customHeight="1">
      <c r="A37" s="146"/>
      <c r="B37" s="170"/>
      <c r="C37" s="171"/>
      <c r="D37" s="164"/>
      <c r="E37" s="172"/>
      <c r="F37" s="172"/>
      <c r="G37" s="173"/>
      <c r="H37" s="174"/>
    </row>
    <row r="38" spans="1:8" ht="20.25" customHeight="1">
      <c r="A38" s="162" t="s">
        <v>55</v>
      </c>
      <c r="B38" s="175">
        <f>SUM(B6,B10)</f>
        <v>354.3</v>
      </c>
      <c r="C38" s="176" t="s">
        <v>56</v>
      </c>
      <c r="D38" s="164">
        <f>SUM(E38:H38)</f>
        <v>354.3</v>
      </c>
      <c r="E38" s="177">
        <f>SUM(E7:E36)</f>
        <v>354.3</v>
      </c>
      <c r="F38" s="177">
        <f>SUM(F7:F36)</f>
        <v>0</v>
      </c>
      <c r="G38" s="178">
        <f>SUM(G7:G36)</f>
        <v>0</v>
      </c>
      <c r="H38" s="179">
        <f>SUM(H7:H36)</f>
        <v>0</v>
      </c>
    </row>
    <row r="39" spans="1:8" ht="20.25" customHeight="1">
      <c r="A39" s="180"/>
      <c r="B39" s="181"/>
      <c r="C39" s="182"/>
      <c r="D39" s="182"/>
      <c r="E39" s="182"/>
      <c r="F39" s="182"/>
      <c r="G39" s="182"/>
      <c r="H39" s="136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2"/>
  <sheetViews>
    <sheetView showGridLines="0" showZeros="0" workbookViewId="0" topLeftCell="A7">
      <selection activeCell="D5" sqref="A4:O32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8" width="17.66015625" style="0" customWidth="1"/>
    <col min="9" max="10" width="16.16015625" style="0" customWidth="1"/>
    <col min="11" max="11" width="14" style="0" customWidth="1"/>
    <col min="12" max="12" width="16.16015625" style="0" customWidth="1"/>
    <col min="13" max="15" width="14" style="0" customWidth="1"/>
    <col min="16" max="35" width="7.33203125" style="0" customWidth="1"/>
  </cols>
  <sheetData>
    <row r="1" spans="1:35" ht="19.5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3" t="s">
        <v>154</v>
      </c>
    </row>
    <row r="2" spans="1:35" s="124" customFormat="1" ht="19.5" customHeight="1">
      <c r="A2" s="54" t="s">
        <v>155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</row>
    <row r="3" spans="1:35" ht="19.5" customHeight="1">
      <c r="A3" s="97" t="s">
        <v>5</v>
      </c>
      <c r="B3" s="55"/>
      <c r="C3" s="55"/>
      <c r="D3" s="55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53" t="s">
        <v>6</v>
      </c>
    </row>
    <row r="4" spans="1:35" ht="19.5" customHeight="1">
      <c r="A4" s="58" t="s">
        <v>59</v>
      </c>
      <c r="B4" s="59"/>
      <c r="C4" s="125"/>
      <c r="D4" s="60"/>
      <c r="E4" s="126" t="s">
        <v>156</v>
      </c>
      <c r="F4" s="127" t="s">
        <v>157</v>
      </c>
      <c r="G4" s="128"/>
      <c r="H4" s="128"/>
      <c r="I4" s="128"/>
      <c r="J4" s="128"/>
      <c r="K4" s="128"/>
      <c r="L4" s="128"/>
      <c r="M4" s="128"/>
      <c r="N4" s="128"/>
      <c r="O4" s="134"/>
      <c r="P4" s="127" t="s">
        <v>158</v>
      </c>
      <c r="Q4" s="128"/>
      <c r="R4" s="128"/>
      <c r="S4" s="128"/>
      <c r="T4" s="128"/>
      <c r="U4" s="128"/>
      <c r="V4" s="128"/>
      <c r="W4" s="128"/>
      <c r="X4" s="128"/>
      <c r="Y4" s="134"/>
      <c r="Z4" s="127" t="s">
        <v>159</v>
      </c>
      <c r="AA4" s="128"/>
      <c r="AB4" s="128"/>
      <c r="AC4" s="128"/>
      <c r="AD4" s="128"/>
      <c r="AE4" s="128"/>
      <c r="AF4" s="128"/>
      <c r="AG4" s="128"/>
      <c r="AH4" s="128"/>
      <c r="AI4" s="134"/>
    </row>
    <row r="5" spans="1:35" ht="21" customHeight="1">
      <c r="A5" s="58" t="s">
        <v>68</v>
      </c>
      <c r="B5" s="59"/>
      <c r="C5" s="129" t="s">
        <v>69</v>
      </c>
      <c r="D5" s="110" t="s">
        <v>70</v>
      </c>
      <c r="E5" s="82"/>
      <c r="F5" s="129" t="s">
        <v>60</v>
      </c>
      <c r="G5" s="129" t="s">
        <v>160</v>
      </c>
      <c r="H5" s="129"/>
      <c r="I5" s="129"/>
      <c r="J5" s="129" t="s">
        <v>161</v>
      </c>
      <c r="K5" s="129"/>
      <c r="L5" s="129"/>
      <c r="M5" s="129" t="s">
        <v>162</v>
      </c>
      <c r="N5" s="129"/>
      <c r="O5" s="129"/>
      <c r="P5" s="129" t="s">
        <v>60</v>
      </c>
      <c r="Q5" s="129" t="s">
        <v>160</v>
      </c>
      <c r="R5" s="129"/>
      <c r="S5" s="129"/>
      <c r="T5" s="129" t="s">
        <v>161</v>
      </c>
      <c r="U5" s="129"/>
      <c r="V5" s="129"/>
      <c r="W5" s="129" t="s">
        <v>162</v>
      </c>
      <c r="X5" s="129"/>
      <c r="Y5" s="129"/>
      <c r="Z5" s="129" t="s">
        <v>60</v>
      </c>
      <c r="AA5" s="129" t="s">
        <v>160</v>
      </c>
      <c r="AB5" s="129"/>
      <c r="AC5" s="129"/>
      <c r="AD5" s="129" t="s">
        <v>161</v>
      </c>
      <c r="AE5" s="129"/>
      <c r="AF5" s="129"/>
      <c r="AG5" s="129" t="s">
        <v>162</v>
      </c>
      <c r="AH5" s="129"/>
      <c r="AI5" s="129"/>
    </row>
    <row r="6" spans="1:35" ht="30.75" customHeight="1">
      <c r="A6" s="67" t="s">
        <v>81</v>
      </c>
      <c r="B6" s="130" t="s">
        <v>82</v>
      </c>
      <c r="C6" s="129"/>
      <c r="D6" s="113"/>
      <c r="E6" s="70"/>
      <c r="F6" s="129"/>
      <c r="G6" s="129" t="s">
        <v>76</v>
      </c>
      <c r="H6" s="129" t="s">
        <v>101</v>
      </c>
      <c r="I6" s="129" t="s">
        <v>102</v>
      </c>
      <c r="J6" s="129" t="s">
        <v>76</v>
      </c>
      <c r="K6" s="129" t="s">
        <v>101</v>
      </c>
      <c r="L6" s="129" t="s">
        <v>102</v>
      </c>
      <c r="M6" s="129" t="s">
        <v>76</v>
      </c>
      <c r="N6" s="129" t="s">
        <v>101</v>
      </c>
      <c r="O6" s="129" t="s">
        <v>102</v>
      </c>
      <c r="P6" s="129"/>
      <c r="Q6" s="129" t="s">
        <v>76</v>
      </c>
      <c r="R6" s="129" t="s">
        <v>101</v>
      </c>
      <c r="S6" s="129" t="s">
        <v>102</v>
      </c>
      <c r="T6" s="129" t="s">
        <v>76</v>
      </c>
      <c r="U6" s="129" t="s">
        <v>101</v>
      </c>
      <c r="V6" s="129" t="s">
        <v>102</v>
      </c>
      <c r="W6" s="129" t="s">
        <v>76</v>
      </c>
      <c r="X6" s="129" t="s">
        <v>101</v>
      </c>
      <c r="Y6" s="129" t="s">
        <v>102</v>
      </c>
      <c r="Z6" s="129"/>
      <c r="AA6" s="129" t="s">
        <v>76</v>
      </c>
      <c r="AB6" s="129" t="s">
        <v>101</v>
      </c>
      <c r="AC6" s="129" t="s">
        <v>102</v>
      </c>
      <c r="AD6" s="129" t="s">
        <v>76</v>
      </c>
      <c r="AE6" s="129" t="s">
        <v>101</v>
      </c>
      <c r="AF6" s="129" t="s">
        <v>102</v>
      </c>
      <c r="AG6" s="129" t="s">
        <v>76</v>
      </c>
      <c r="AH6" s="129" t="s">
        <v>101</v>
      </c>
      <c r="AI6" s="129" t="s">
        <v>102</v>
      </c>
    </row>
    <row r="7" spans="1:35" ht="19.5" customHeight="1">
      <c r="A7" s="131" t="s">
        <v>47</v>
      </c>
      <c r="B7" s="131" t="s">
        <v>47</v>
      </c>
      <c r="C7" s="131" t="s">
        <v>47</v>
      </c>
      <c r="D7" s="131" t="s">
        <v>60</v>
      </c>
      <c r="E7" s="132">
        <f aca="true" t="shared" si="0" ref="E7:E32">SUM(F7,P7,Z7)</f>
        <v>354.30000000000007</v>
      </c>
      <c r="F7" s="132">
        <f aca="true" t="shared" si="1" ref="F7:F32">SUM(G7,J7,M7)</f>
        <v>354.30000000000007</v>
      </c>
      <c r="G7" s="132">
        <f aca="true" t="shared" si="2" ref="G7:G32">SUM(H7,I7)</f>
        <v>354.30000000000007</v>
      </c>
      <c r="H7" s="132">
        <f>H8</f>
        <v>349.70000000000005</v>
      </c>
      <c r="I7" s="132">
        <v>4.6</v>
      </c>
      <c r="J7" s="132">
        <f aca="true" t="shared" si="3" ref="J7:J32">SUM(K7,L7)</f>
        <v>0</v>
      </c>
      <c r="K7" s="132">
        <v>0</v>
      </c>
      <c r="L7" s="132">
        <v>0</v>
      </c>
      <c r="M7" s="132">
        <f aca="true" t="shared" si="4" ref="M7:M32">SUM(N7,O7)</f>
        <v>0</v>
      </c>
      <c r="N7" s="132">
        <v>0</v>
      </c>
      <c r="O7" s="132">
        <v>0</v>
      </c>
      <c r="P7" s="132">
        <f aca="true" t="shared" si="5" ref="P7:P32">SUM(Q7,T7,W7)</f>
        <v>0</v>
      </c>
      <c r="Q7" s="132">
        <f aca="true" t="shared" si="6" ref="Q7:Q32">SUM(R7,S7)</f>
        <v>0</v>
      </c>
      <c r="R7" s="132">
        <v>0</v>
      </c>
      <c r="S7" s="132">
        <v>0</v>
      </c>
      <c r="T7" s="132">
        <f aca="true" t="shared" si="7" ref="T7:T32">SUM(U7,V7)</f>
        <v>0</v>
      </c>
      <c r="U7" s="132">
        <v>0</v>
      </c>
      <c r="V7" s="132">
        <v>0</v>
      </c>
      <c r="W7" s="132">
        <f aca="true" t="shared" si="8" ref="W7:W32">SUM(X7,Y7)</f>
        <v>0</v>
      </c>
      <c r="X7" s="132" t="s">
        <v>47</v>
      </c>
      <c r="Y7" s="132"/>
      <c r="Z7" s="132">
        <f aca="true" t="shared" si="9" ref="Z7:Z32">SUM(AA7,AD7,AG7)</f>
        <v>0</v>
      </c>
      <c r="AA7" s="132">
        <f aca="true" t="shared" si="10" ref="AA7:AA32">SUM(AB7,AC7)</f>
        <v>0</v>
      </c>
      <c r="AB7" s="132">
        <v>0</v>
      </c>
      <c r="AC7" s="132">
        <v>0</v>
      </c>
      <c r="AD7" s="132">
        <f aca="true" t="shared" si="11" ref="AD7:AD32">SUM(AE7,AF7)</f>
        <v>0</v>
      </c>
      <c r="AE7" s="132">
        <v>0</v>
      </c>
      <c r="AF7" s="132">
        <v>0</v>
      </c>
      <c r="AG7" s="132">
        <f aca="true" t="shared" si="12" ref="AG7:AG32">SUM(AH7,AI7)</f>
        <v>0</v>
      </c>
      <c r="AH7" s="132">
        <v>0</v>
      </c>
      <c r="AI7" s="132">
        <v>0</v>
      </c>
    </row>
    <row r="8" spans="1:35" ht="19.5" customHeight="1">
      <c r="A8" s="131" t="s">
        <v>47</v>
      </c>
      <c r="B8" s="131" t="s">
        <v>47</v>
      </c>
      <c r="C8" s="131" t="s">
        <v>84</v>
      </c>
      <c r="D8" s="131" t="s">
        <v>85</v>
      </c>
      <c r="E8" s="132">
        <f t="shared" si="0"/>
        <v>354.30000000000007</v>
      </c>
      <c r="F8" s="132">
        <f t="shared" si="1"/>
        <v>354.30000000000007</v>
      </c>
      <c r="G8" s="132">
        <f t="shared" si="2"/>
        <v>354.30000000000007</v>
      </c>
      <c r="H8" s="132">
        <f>H9</f>
        <v>349.70000000000005</v>
      </c>
      <c r="I8" s="132">
        <v>4.6</v>
      </c>
      <c r="J8" s="132">
        <f t="shared" si="3"/>
        <v>0</v>
      </c>
      <c r="K8" s="132">
        <v>0</v>
      </c>
      <c r="L8" s="132">
        <v>0</v>
      </c>
      <c r="M8" s="132">
        <f t="shared" si="4"/>
        <v>0</v>
      </c>
      <c r="N8" s="132">
        <v>0</v>
      </c>
      <c r="O8" s="132">
        <v>0</v>
      </c>
      <c r="P8" s="132">
        <f t="shared" si="5"/>
        <v>0</v>
      </c>
      <c r="Q8" s="132">
        <f t="shared" si="6"/>
        <v>0</v>
      </c>
      <c r="R8" s="132">
        <v>0</v>
      </c>
      <c r="S8" s="132">
        <v>0</v>
      </c>
      <c r="T8" s="132">
        <f t="shared" si="7"/>
        <v>0</v>
      </c>
      <c r="U8" s="132">
        <v>0</v>
      </c>
      <c r="V8" s="132">
        <v>0</v>
      </c>
      <c r="W8" s="132">
        <f t="shared" si="8"/>
        <v>0</v>
      </c>
      <c r="X8" s="132" t="s">
        <v>47</v>
      </c>
      <c r="Y8" s="132"/>
      <c r="Z8" s="132">
        <f t="shared" si="9"/>
        <v>0</v>
      </c>
      <c r="AA8" s="132">
        <f t="shared" si="10"/>
        <v>0</v>
      </c>
      <c r="AB8" s="132">
        <v>0</v>
      </c>
      <c r="AC8" s="132">
        <v>0</v>
      </c>
      <c r="AD8" s="132">
        <f t="shared" si="11"/>
        <v>0</v>
      </c>
      <c r="AE8" s="132">
        <v>0</v>
      </c>
      <c r="AF8" s="132">
        <v>0</v>
      </c>
      <c r="AG8" s="132">
        <f t="shared" si="12"/>
        <v>0</v>
      </c>
      <c r="AH8" s="132">
        <v>0</v>
      </c>
      <c r="AI8" s="132">
        <v>0</v>
      </c>
    </row>
    <row r="9" spans="1:35" ht="19.5" customHeight="1">
      <c r="A9" s="131" t="s">
        <v>47</v>
      </c>
      <c r="B9" s="131" t="s">
        <v>47</v>
      </c>
      <c r="C9" s="131" t="s">
        <v>47</v>
      </c>
      <c r="D9" s="131" t="s">
        <v>86</v>
      </c>
      <c r="E9" s="132">
        <f t="shared" si="0"/>
        <v>354.30000000000007</v>
      </c>
      <c r="F9" s="132">
        <f t="shared" si="1"/>
        <v>354.30000000000007</v>
      </c>
      <c r="G9" s="132">
        <f t="shared" si="2"/>
        <v>354.30000000000007</v>
      </c>
      <c r="H9" s="132">
        <f>SUM(H10:H32)</f>
        <v>349.70000000000005</v>
      </c>
      <c r="I9" s="132">
        <v>4.6</v>
      </c>
      <c r="J9" s="132">
        <f t="shared" si="3"/>
        <v>0</v>
      </c>
      <c r="K9" s="132">
        <v>0</v>
      </c>
      <c r="L9" s="132">
        <v>0</v>
      </c>
      <c r="M9" s="132">
        <f t="shared" si="4"/>
        <v>0</v>
      </c>
      <c r="N9" s="132">
        <v>0</v>
      </c>
      <c r="O9" s="132">
        <v>0</v>
      </c>
      <c r="P9" s="132">
        <f t="shared" si="5"/>
        <v>0</v>
      </c>
      <c r="Q9" s="132">
        <f t="shared" si="6"/>
        <v>0</v>
      </c>
      <c r="R9" s="132">
        <v>0</v>
      </c>
      <c r="S9" s="132">
        <v>0</v>
      </c>
      <c r="T9" s="132">
        <f t="shared" si="7"/>
        <v>0</v>
      </c>
      <c r="U9" s="132">
        <v>0</v>
      </c>
      <c r="V9" s="132">
        <v>0</v>
      </c>
      <c r="W9" s="132">
        <f t="shared" si="8"/>
        <v>0</v>
      </c>
      <c r="X9" s="132" t="s">
        <v>47</v>
      </c>
      <c r="Y9" s="132"/>
      <c r="Z9" s="132">
        <f t="shared" si="9"/>
        <v>0</v>
      </c>
      <c r="AA9" s="132">
        <f t="shared" si="10"/>
        <v>0</v>
      </c>
      <c r="AB9" s="132">
        <v>0</v>
      </c>
      <c r="AC9" s="132">
        <v>0</v>
      </c>
      <c r="AD9" s="132">
        <f t="shared" si="11"/>
        <v>0</v>
      </c>
      <c r="AE9" s="132">
        <v>0</v>
      </c>
      <c r="AF9" s="132">
        <v>0</v>
      </c>
      <c r="AG9" s="132">
        <f t="shared" si="12"/>
        <v>0</v>
      </c>
      <c r="AH9" s="132">
        <v>0</v>
      </c>
      <c r="AI9" s="132">
        <v>0</v>
      </c>
    </row>
    <row r="10" spans="1:35" ht="19.5" customHeight="1">
      <c r="A10" s="131" t="s">
        <v>163</v>
      </c>
      <c r="B10" s="131" t="s">
        <v>89</v>
      </c>
      <c r="C10" s="131" t="s">
        <v>90</v>
      </c>
      <c r="D10" s="131" t="s">
        <v>164</v>
      </c>
      <c r="E10" s="132">
        <f t="shared" si="0"/>
        <v>109.97</v>
      </c>
      <c r="F10" s="132">
        <f t="shared" si="1"/>
        <v>109.97</v>
      </c>
      <c r="G10" s="132">
        <f t="shared" si="2"/>
        <v>109.97</v>
      </c>
      <c r="H10" s="133">
        <v>109.97</v>
      </c>
      <c r="I10" s="132">
        <v>0</v>
      </c>
      <c r="J10" s="132">
        <f t="shared" si="3"/>
        <v>0</v>
      </c>
      <c r="K10" s="132">
        <v>0</v>
      </c>
      <c r="L10" s="132">
        <v>0</v>
      </c>
      <c r="M10" s="132">
        <f t="shared" si="4"/>
        <v>0</v>
      </c>
      <c r="N10" s="132">
        <v>0</v>
      </c>
      <c r="O10" s="132">
        <v>0</v>
      </c>
      <c r="P10" s="132">
        <f t="shared" si="5"/>
        <v>0</v>
      </c>
      <c r="Q10" s="132">
        <f t="shared" si="6"/>
        <v>0</v>
      </c>
      <c r="R10" s="132">
        <v>0</v>
      </c>
      <c r="S10" s="132">
        <v>0</v>
      </c>
      <c r="T10" s="132">
        <f t="shared" si="7"/>
        <v>0</v>
      </c>
      <c r="U10" s="132">
        <v>0</v>
      </c>
      <c r="V10" s="132">
        <v>0</v>
      </c>
      <c r="W10" s="132">
        <f t="shared" si="8"/>
        <v>0</v>
      </c>
      <c r="X10" s="132" t="s">
        <v>47</v>
      </c>
      <c r="Y10" s="132"/>
      <c r="Z10" s="132">
        <f t="shared" si="9"/>
        <v>0</v>
      </c>
      <c r="AA10" s="132">
        <f t="shared" si="10"/>
        <v>0</v>
      </c>
      <c r="AB10" s="132">
        <v>0</v>
      </c>
      <c r="AC10" s="132">
        <v>0</v>
      </c>
      <c r="AD10" s="132">
        <f t="shared" si="11"/>
        <v>0</v>
      </c>
      <c r="AE10" s="132">
        <v>0</v>
      </c>
      <c r="AF10" s="132">
        <v>0</v>
      </c>
      <c r="AG10" s="132">
        <f t="shared" si="12"/>
        <v>0</v>
      </c>
      <c r="AH10" s="132">
        <v>0</v>
      </c>
      <c r="AI10" s="132">
        <v>0</v>
      </c>
    </row>
    <row r="11" spans="1:35" ht="19.5" customHeight="1">
      <c r="A11" s="131" t="s">
        <v>163</v>
      </c>
      <c r="B11" s="131" t="s">
        <v>88</v>
      </c>
      <c r="C11" s="131" t="s">
        <v>90</v>
      </c>
      <c r="D11" s="131" t="s">
        <v>165</v>
      </c>
      <c r="E11" s="132">
        <f t="shared" si="0"/>
        <v>8.38</v>
      </c>
      <c r="F11" s="132">
        <f t="shared" si="1"/>
        <v>8.38</v>
      </c>
      <c r="G11" s="132">
        <f t="shared" si="2"/>
        <v>8.38</v>
      </c>
      <c r="H11" s="133">
        <v>8.38</v>
      </c>
      <c r="I11" s="132">
        <v>0</v>
      </c>
      <c r="J11" s="132">
        <f t="shared" si="3"/>
        <v>0</v>
      </c>
      <c r="K11" s="132">
        <v>0</v>
      </c>
      <c r="L11" s="132">
        <v>0</v>
      </c>
      <c r="M11" s="132">
        <f t="shared" si="4"/>
        <v>0</v>
      </c>
      <c r="N11" s="132">
        <v>0</v>
      </c>
      <c r="O11" s="132">
        <v>0</v>
      </c>
      <c r="P11" s="132">
        <f t="shared" si="5"/>
        <v>0</v>
      </c>
      <c r="Q11" s="132">
        <f t="shared" si="6"/>
        <v>0</v>
      </c>
      <c r="R11" s="132">
        <v>0</v>
      </c>
      <c r="S11" s="132">
        <v>0</v>
      </c>
      <c r="T11" s="132">
        <f t="shared" si="7"/>
        <v>0</v>
      </c>
      <c r="U11" s="132">
        <v>0</v>
      </c>
      <c r="V11" s="132">
        <v>0</v>
      </c>
      <c r="W11" s="132">
        <f t="shared" si="8"/>
        <v>0</v>
      </c>
      <c r="X11" s="132" t="s">
        <v>47</v>
      </c>
      <c r="Y11" s="132"/>
      <c r="Z11" s="132">
        <f t="shared" si="9"/>
        <v>0</v>
      </c>
      <c r="AA11" s="132">
        <f t="shared" si="10"/>
        <v>0</v>
      </c>
      <c r="AB11" s="132">
        <v>0</v>
      </c>
      <c r="AC11" s="132">
        <v>0</v>
      </c>
      <c r="AD11" s="132">
        <f t="shared" si="11"/>
        <v>0</v>
      </c>
      <c r="AE11" s="132">
        <v>0</v>
      </c>
      <c r="AF11" s="132">
        <v>0</v>
      </c>
      <c r="AG11" s="132">
        <f t="shared" si="12"/>
        <v>0</v>
      </c>
      <c r="AH11" s="132">
        <v>0</v>
      </c>
      <c r="AI11" s="132">
        <v>0</v>
      </c>
    </row>
    <row r="12" spans="1:35" ht="19.5" customHeight="1">
      <c r="A12" s="131" t="s">
        <v>163</v>
      </c>
      <c r="B12" s="131" t="s">
        <v>166</v>
      </c>
      <c r="C12" s="131" t="s">
        <v>90</v>
      </c>
      <c r="D12" s="131" t="s">
        <v>167</v>
      </c>
      <c r="E12" s="132">
        <f t="shared" si="0"/>
        <v>90.84</v>
      </c>
      <c r="F12" s="132">
        <f t="shared" si="1"/>
        <v>90.84</v>
      </c>
      <c r="G12" s="132">
        <f t="shared" si="2"/>
        <v>90.84</v>
      </c>
      <c r="H12" s="133">
        <v>90.84</v>
      </c>
      <c r="I12" s="132">
        <v>0</v>
      </c>
      <c r="J12" s="132">
        <f t="shared" si="3"/>
        <v>0</v>
      </c>
      <c r="K12" s="132">
        <v>0</v>
      </c>
      <c r="L12" s="132">
        <v>0</v>
      </c>
      <c r="M12" s="132">
        <f t="shared" si="4"/>
        <v>0</v>
      </c>
      <c r="N12" s="132">
        <v>0</v>
      </c>
      <c r="O12" s="132">
        <v>0</v>
      </c>
      <c r="P12" s="132">
        <f t="shared" si="5"/>
        <v>0</v>
      </c>
      <c r="Q12" s="132">
        <f t="shared" si="6"/>
        <v>0</v>
      </c>
      <c r="R12" s="132">
        <v>0</v>
      </c>
      <c r="S12" s="132">
        <v>0</v>
      </c>
      <c r="T12" s="132">
        <f t="shared" si="7"/>
        <v>0</v>
      </c>
      <c r="U12" s="132">
        <v>0</v>
      </c>
      <c r="V12" s="132">
        <v>0</v>
      </c>
      <c r="W12" s="132">
        <f t="shared" si="8"/>
        <v>0</v>
      </c>
      <c r="X12" s="132" t="s">
        <v>47</v>
      </c>
      <c r="Y12" s="132"/>
      <c r="Z12" s="132">
        <f t="shared" si="9"/>
        <v>0</v>
      </c>
      <c r="AA12" s="132">
        <f t="shared" si="10"/>
        <v>0</v>
      </c>
      <c r="AB12" s="132">
        <v>0</v>
      </c>
      <c r="AC12" s="132">
        <v>0</v>
      </c>
      <c r="AD12" s="132">
        <f t="shared" si="11"/>
        <v>0</v>
      </c>
      <c r="AE12" s="132">
        <v>0</v>
      </c>
      <c r="AF12" s="132">
        <v>0</v>
      </c>
      <c r="AG12" s="132">
        <f t="shared" si="12"/>
        <v>0</v>
      </c>
      <c r="AH12" s="132">
        <v>0</v>
      </c>
      <c r="AI12" s="132">
        <v>0</v>
      </c>
    </row>
    <row r="13" spans="1:35" ht="19.5" customHeight="1">
      <c r="A13" s="131" t="s">
        <v>163</v>
      </c>
      <c r="B13" s="131" t="s">
        <v>168</v>
      </c>
      <c r="C13" s="131" t="s">
        <v>90</v>
      </c>
      <c r="D13" s="131" t="s">
        <v>169</v>
      </c>
      <c r="E13" s="132">
        <f t="shared" si="0"/>
        <v>23.55</v>
      </c>
      <c r="F13" s="132">
        <f t="shared" si="1"/>
        <v>23.55</v>
      </c>
      <c r="G13" s="132">
        <f t="shared" si="2"/>
        <v>23.55</v>
      </c>
      <c r="H13" s="133">
        <v>23.55</v>
      </c>
      <c r="I13" s="132">
        <v>0</v>
      </c>
      <c r="J13" s="132">
        <f t="shared" si="3"/>
        <v>0</v>
      </c>
      <c r="K13" s="132">
        <v>0</v>
      </c>
      <c r="L13" s="132">
        <v>0</v>
      </c>
      <c r="M13" s="132">
        <f t="shared" si="4"/>
        <v>0</v>
      </c>
      <c r="N13" s="132">
        <v>0</v>
      </c>
      <c r="O13" s="132">
        <v>0</v>
      </c>
      <c r="P13" s="132">
        <f t="shared" si="5"/>
        <v>0</v>
      </c>
      <c r="Q13" s="132">
        <f t="shared" si="6"/>
        <v>0</v>
      </c>
      <c r="R13" s="132">
        <v>0</v>
      </c>
      <c r="S13" s="132">
        <v>0</v>
      </c>
      <c r="T13" s="132">
        <f t="shared" si="7"/>
        <v>0</v>
      </c>
      <c r="U13" s="132">
        <v>0</v>
      </c>
      <c r="V13" s="132">
        <v>0</v>
      </c>
      <c r="W13" s="132">
        <f t="shared" si="8"/>
        <v>0</v>
      </c>
      <c r="X13" s="132" t="s">
        <v>47</v>
      </c>
      <c r="Y13" s="132"/>
      <c r="Z13" s="132">
        <f t="shared" si="9"/>
        <v>0</v>
      </c>
      <c r="AA13" s="132">
        <f t="shared" si="10"/>
        <v>0</v>
      </c>
      <c r="AB13" s="132">
        <v>0</v>
      </c>
      <c r="AC13" s="132">
        <v>0</v>
      </c>
      <c r="AD13" s="132">
        <f t="shared" si="11"/>
        <v>0</v>
      </c>
      <c r="AE13" s="132">
        <v>0</v>
      </c>
      <c r="AF13" s="132">
        <v>0</v>
      </c>
      <c r="AG13" s="132">
        <f t="shared" si="12"/>
        <v>0</v>
      </c>
      <c r="AH13" s="132">
        <v>0</v>
      </c>
      <c r="AI13" s="132">
        <v>0</v>
      </c>
    </row>
    <row r="14" spans="1:35" ht="19.5" customHeight="1">
      <c r="A14" s="131" t="s">
        <v>163</v>
      </c>
      <c r="B14" s="131" t="s">
        <v>170</v>
      </c>
      <c r="C14" s="131" t="s">
        <v>90</v>
      </c>
      <c r="D14" s="131" t="s">
        <v>171</v>
      </c>
      <c r="E14" s="132">
        <f t="shared" si="0"/>
        <v>11.78</v>
      </c>
      <c r="F14" s="132">
        <f t="shared" si="1"/>
        <v>11.78</v>
      </c>
      <c r="G14" s="132">
        <f t="shared" si="2"/>
        <v>11.78</v>
      </c>
      <c r="H14" s="133">
        <v>11.78</v>
      </c>
      <c r="I14" s="132">
        <v>0</v>
      </c>
      <c r="J14" s="132">
        <f t="shared" si="3"/>
        <v>0</v>
      </c>
      <c r="K14" s="132">
        <v>0</v>
      </c>
      <c r="L14" s="132">
        <v>0</v>
      </c>
      <c r="M14" s="132">
        <f t="shared" si="4"/>
        <v>0</v>
      </c>
      <c r="N14" s="132">
        <v>0</v>
      </c>
      <c r="O14" s="132">
        <v>0</v>
      </c>
      <c r="P14" s="132">
        <f t="shared" si="5"/>
        <v>0</v>
      </c>
      <c r="Q14" s="132">
        <f t="shared" si="6"/>
        <v>0</v>
      </c>
      <c r="R14" s="132">
        <v>0</v>
      </c>
      <c r="S14" s="132">
        <v>0</v>
      </c>
      <c r="T14" s="132">
        <f t="shared" si="7"/>
        <v>0</v>
      </c>
      <c r="U14" s="132">
        <v>0</v>
      </c>
      <c r="V14" s="132">
        <v>0</v>
      </c>
      <c r="W14" s="132">
        <f t="shared" si="8"/>
        <v>0</v>
      </c>
      <c r="X14" s="132" t="s">
        <v>47</v>
      </c>
      <c r="Y14" s="132"/>
      <c r="Z14" s="132">
        <f t="shared" si="9"/>
        <v>0</v>
      </c>
      <c r="AA14" s="132">
        <f t="shared" si="10"/>
        <v>0</v>
      </c>
      <c r="AB14" s="132">
        <v>0</v>
      </c>
      <c r="AC14" s="132">
        <v>0</v>
      </c>
      <c r="AD14" s="132">
        <f t="shared" si="11"/>
        <v>0</v>
      </c>
      <c r="AE14" s="132">
        <v>0</v>
      </c>
      <c r="AF14" s="132">
        <v>0</v>
      </c>
      <c r="AG14" s="132">
        <f t="shared" si="12"/>
        <v>0</v>
      </c>
      <c r="AH14" s="132">
        <v>0</v>
      </c>
      <c r="AI14" s="132">
        <v>0</v>
      </c>
    </row>
    <row r="15" spans="1:35" ht="19.5" customHeight="1">
      <c r="A15" s="131" t="s">
        <v>163</v>
      </c>
      <c r="B15" s="131" t="s">
        <v>172</v>
      </c>
      <c r="C15" s="131" t="s">
        <v>90</v>
      </c>
      <c r="D15" s="131" t="s">
        <v>173</v>
      </c>
      <c r="E15" s="132">
        <f t="shared" si="0"/>
        <v>10.3</v>
      </c>
      <c r="F15" s="132">
        <f t="shared" si="1"/>
        <v>10.3</v>
      </c>
      <c r="G15" s="132">
        <f t="shared" si="2"/>
        <v>10.3</v>
      </c>
      <c r="H15" s="133">
        <v>10.3</v>
      </c>
      <c r="I15" s="132">
        <v>0</v>
      </c>
      <c r="J15" s="132">
        <f t="shared" si="3"/>
        <v>0</v>
      </c>
      <c r="K15" s="132">
        <v>0</v>
      </c>
      <c r="L15" s="132">
        <v>0</v>
      </c>
      <c r="M15" s="132">
        <f t="shared" si="4"/>
        <v>0</v>
      </c>
      <c r="N15" s="132">
        <v>0</v>
      </c>
      <c r="O15" s="132">
        <v>0</v>
      </c>
      <c r="P15" s="132">
        <f t="shared" si="5"/>
        <v>0</v>
      </c>
      <c r="Q15" s="132">
        <f t="shared" si="6"/>
        <v>0</v>
      </c>
      <c r="R15" s="132">
        <v>0</v>
      </c>
      <c r="S15" s="132">
        <v>0</v>
      </c>
      <c r="T15" s="132">
        <f t="shared" si="7"/>
        <v>0</v>
      </c>
      <c r="U15" s="132">
        <v>0</v>
      </c>
      <c r="V15" s="132">
        <v>0</v>
      </c>
      <c r="W15" s="132">
        <f t="shared" si="8"/>
        <v>0</v>
      </c>
      <c r="X15" s="132" t="s">
        <v>47</v>
      </c>
      <c r="Y15" s="132"/>
      <c r="Z15" s="132">
        <f t="shared" si="9"/>
        <v>0</v>
      </c>
      <c r="AA15" s="132">
        <f t="shared" si="10"/>
        <v>0</v>
      </c>
      <c r="AB15" s="132">
        <v>0</v>
      </c>
      <c r="AC15" s="132">
        <v>0</v>
      </c>
      <c r="AD15" s="132">
        <f t="shared" si="11"/>
        <v>0</v>
      </c>
      <c r="AE15" s="132">
        <v>0</v>
      </c>
      <c r="AF15" s="132">
        <v>0</v>
      </c>
      <c r="AG15" s="132">
        <f t="shared" si="12"/>
        <v>0</v>
      </c>
      <c r="AH15" s="132">
        <v>0</v>
      </c>
      <c r="AI15" s="132">
        <v>0</v>
      </c>
    </row>
    <row r="16" spans="1:35" ht="19.5" customHeight="1">
      <c r="A16" s="131" t="s">
        <v>163</v>
      </c>
      <c r="B16" s="131" t="s">
        <v>174</v>
      </c>
      <c r="C16" s="131" t="s">
        <v>90</v>
      </c>
      <c r="D16" s="131" t="s">
        <v>175</v>
      </c>
      <c r="E16" s="132">
        <f t="shared" si="0"/>
        <v>10.96</v>
      </c>
      <c r="F16" s="132">
        <f t="shared" si="1"/>
        <v>10.96</v>
      </c>
      <c r="G16" s="132">
        <f t="shared" si="2"/>
        <v>10.96</v>
      </c>
      <c r="H16" s="133">
        <v>10.96</v>
      </c>
      <c r="I16" s="132">
        <v>0</v>
      </c>
      <c r="J16" s="132">
        <f t="shared" si="3"/>
        <v>0</v>
      </c>
      <c r="K16" s="132">
        <v>0</v>
      </c>
      <c r="L16" s="132">
        <v>0</v>
      </c>
      <c r="M16" s="132">
        <f t="shared" si="4"/>
        <v>0</v>
      </c>
      <c r="N16" s="132">
        <v>0</v>
      </c>
      <c r="O16" s="132">
        <v>0</v>
      </c>
      <c r="P16" s="132">
        <f t="shared" si="5"/>
        <v>0</v>
      </c>
      <c r="Q16" s="132">
        <f t="shared" si="6"/>
        <v>0</v>
      </c>
      <c r="R16" s="132">
        <v>0</v>
      </c>
      <c r="S16" s="132">
        <v>0</v>
      </c>
      <c r="T16" s="132">
        <f t="shared" si="7"/>
        <v>0</v>
      </c>
      <c r="U16" s="132">
        <v>0</v>
      </c>
      <c r="V16" s="132">
        <v>0</v>
      </c>
      <c r="W16" s="132">
        <f t="shared" si="8"/>
        <v>0</v>
      </c>
      <c r="X16" s="132" t="s">
        <v>47</v>
      </c>
      <c r="Y16" s="132"/>
      <c r="Z16" s="132">
        <f t="shared" si="9"/>
        <v>0</v>
      </c>
      <c r="AA16" s="132">
        <f t="shared" si="10"/>
        <v>0</v>
      </c>
      <c r="AB16" s="132">
        <v>0</v>
      </c>
      <c r="AC16" s="132">
        <v>0</v>
      </c>
      <c r="AD16" s="132">
        <f t="shared" si="11"/>
        <v>0</v>
      </c>
      <c r="AE16" s="132">
        <v>0</v>
      </c>
      <c r="AF16" s="132">
        <v>0</v>
      </c>
      <c r="AG16" s="132">
        <f t="shared" si="12"/>
        <v>0</v>
      </c>
      <c r="AH16" s="132">
        <v>0</v>
      </c>
      <c r="AI16" s="132">
        <v>0</v>
      </c>
    </row>
    <row r="17" spans="1:35" ht="19.5" customHeight="1">
      <c r="A17" s="131" t="s">
        <v>163</v>
      </c>
      <c r="B17" s="131" t="s">
        <v>174</v>
      </c>
      <c r="C17" s="131" t="s">
        <v>90</v>
      </c>
      <c r="D17" s="131" t="s">
        <v>175</v>
      </c>
      <c r="E17" s="132">
        <f t="shared" si="0"/>
        <v>0</v>
      </c>
      <c r="F17" s="132">
        <f t="shared" si="1"/>
        <v>0</v>
      </c>
      <c r="G17" s="132">
        <f t="shared" si="2"/>
        <v>0</v>
      </c>
      <c r="H17" s="133">
        <v>0</v>
      </c>
      <c r="I17" s="132">
        <v>0</v>
      </c>
      <c r="J17" s="132">
        <f t="shared" si="3"/>
        <v>0</v>
      </c>
      <c r="K17" s="132">
        <v>0</v>
      </c>
      <c r="L17" s="132">
        <v>0</v>
      </c>
      <c r="M17" s="132">
        <f t="shared" si="4"/>
        <v>0</v>
      </c>
      <c r="N17" s="132">
        <v>0</v>
      </c>
      <c r="O17" s="132">
        <v>0</v>
      </c>
      <c r="P17" s="132">
        <f t="shared" si="5"/>
        <v>0</v>
      </c>
      <c r="Q17" s="132">
        <f t="shared" si="6"/>
        <v>0</v>
      </c>
      <c r="R17" s="132">
        <v>0</v>
      </c>
      <c r="S17" s="132">
        <v>0</v>
      </c>
      <c r="T17" s="132">
        <f t="shared" si="7"/>
        <v>0</v>
      </c>
      <c r="U17" s="132">
        <v>0</v>
      </c>
      <c r="V17" s="132">
        <v>0</v>
      </c>
      <c r="W17" s="132">
        <f t="shared" si="8"/>
        <v>0</v>
      </c>
      <c r="X17" s="132" t="s">
        <v>47</v>
      </c>
      <c r="Y17" s="132"/>
      <c r="Z17" s="132">
        <f t="shared" si="9"/>
        <v>0</v>
      </c>
      <c r="AA17" s="132">
        <f t="shared" si="10"/>
        <v>0</v>
      </c>
      <c r="AB17" s="132">
        <v>0</v>
      </c>
      <c r="AC17" s="132">
        <v>0</v>
      </c>
      <c r="AD17" s="132">
        <f t="shared" si="11"/>
        <v>0</v>
      </c>
      <c r="AE17" s="132">
        <v>0</v>
      </c>
      <c r="AF17" s="132">
        <v>0</v>
      </c>
      <c r="AG17" s="132">
        <f t="shared" si="12"/>
        <v>0</v>
      </c>
      <c r="AH17" s="132">
        <v>0</v>
      </c>
      <c r="AI17" s="132">
        <v>0</v>
      </c>
    </row>
    <row r="18" spans="1:35" ht="19.5" customHeight="1">
      <c r="A18" s="131" t="s">
        <v>163</v>
      </c>
      <c r="B18" s="131" t="s">
        <v>174</v>
      </c>
      <c r="C18" s="131" t="s">
        <v>90</v>
      </c>
      <c r="D18" s="131" t="s">
        <v>175</v>
      </c>
      <c r="E18" s="132">
        <f t="shared" si="0"/>
        <v>0</v>
      </c>
      <c r="F18" s="132">
        <f t="shared" si="1"/>
        <v>0</v>
      </c>
      <c r="G18" s="132">
        <f t="shared" si="2"/>
        <v>0</v>
      </c>
      <c r="H18" s="133">
        <v>0</v>
      </c>
      <c r="I18" s="132">
        <v>0</v>
      </c>
      <c r="J18" s="132">
        <f t="shared" si="3"/>
        <v>0</v>
      </c>
      <c r="K18" s="132">
        <v>0</v>
      </c>
      <c r="L18" s="132">
        <v>0</v>
      </c>
      <c r="M18" s="132">
        <f t="shared" si="4"/>
        <v>0</v>
      </c>
      <c r="N18" s="132">
        <v>0</v>
      </c>
      <c r="O18" s="132">
        <v>0</v>
      </c>
      <c r="P18" s="132">
        <f t="shared" si="5"/>
        <v>0</v>
      </c>
      <c r="Q18" s="132">
        <f t="shared" si="6"/>
        <v>0</v>
      </c>
      <c r="R18" s="132">
        <v>0</v>
      </c>
      <c r="S18" s="132">
        <v>0</v>
      </c>
      <c r="T18" s="132">
        <f t="shared" si="7"/>
        <v>0</v>
      </c>
      <c r="U18" s="132">
        <v>0</v>
      </c>
      <c r="V18" s="132">
        <v>0</v>
      </c>
      <c r="W18" s="132">
        <f t="shared" si="8"/>
        <v>0</v>
      </c>
      <c r="X18" s="132" t="s">
        <v>47</v>
      </c>
      <c r="Y18" s="132"/>
      <c r="Z18" s="132">
        <f t="shared" si="9"/>
        <v>0</v>
      </c>
      <c r="AA18" s="132">
        <f t="shared" si="10"/>
        <v>0</v>
      </c>
      <c r="AB18" s="132">
        <v>0</v>
      </c>
      <c r="AC18" s="132">
        <v>0</v>
      </c>
      <c r="AD18" s="132">
        <f t="shared" si="11"/>
        <v>0</v>
      </c>
      <c r="AE18" s="132">
        <v>0</v>
      </c>
      <c r="AF18" s="132">
        <v>0</v>
      </c>
      <c r="AG18" s="132">
        <f t="shared" si="12"/>
        <v>0</v>
      </c>
      <c r="AH18" s="132">
        <v>0</v>
      </c>
      <c r="AI18" s="132">
        <v>0</v>
      </c>
    </row>
    <row r="19" spans="1:35" ht="19.5" customHeight="1">
      <c r="A19" s="131" t="s">
        <v>163</v>
      </c>
      <c r="B19" s="131" t="s">
        <v>174</v>
      </c>
      <c r="C19" s="131" t="s">
        <v>90</v>
      </c>
      <c r="D19" s="131" t="s">
        <v>175</v>
      </c>
      <c r="E19" s="132">
        <f t="shared" si="0"/>
        <v>0</v>
      </c>
      <c r="F19" s="132">
        <f t="shared" si="1"/>
        <v>0</v>
      </c>
      <c r="G19" s="132">
        <f t="shared" si="2"/>
        <v>0</v>
      </c>
      <c r="H19" s="132"/>
      <c r="I19" s="132">
        <v>0</v>
      </c>
      <c r="J19" s="132">
        <f t="shared" si="3"/>
        <v>0</v>
      </c>
      <c r="K19" s="132">
        <v>0</v>
      </c>
      <c r="L19" s="132">
        <v>0</v>
      </c>
      <c r="M19" s="132">
        <f t="shared" si="4"/>
        <v>0</v>
      </c>
      <c r="N19" s="132">
        <v>0</v>
      </c>
      <c r="O19" s="132">
        <v>0</v>
      </c>
      <c r="P19" s="132">
        <f t="shared" si="5"/>
        <v>0</v>
      </c>
      <c r="Q19" s="132">
        <f t="shared" si="6"/>
        <v>0</v>
      </c>
      <c r="R19" s="132">
        <v>0</v>
      </c>
      <c r="S19" s="132">
        <v>0</v>
      </c>
      <c r="T19" s="132">
        <f t="shared" si="7"/>
        <v>0</v>
      </c>
      <c r="U19" s="132">
        <v>0</v>
      </c>
      <c r="V19" s="132">
        <v>0</v>
      </c>
      <c r="W19" s="132">
        <f t="shared" si="8"/>
        <v>0</v>
      </c>
      <c r="X19" s="132" t="s">
        <v>47</v>
      </c>
      <c r="Y19" s="132"/>
      <c r="Z19" s="132">
        <f t="shared" si="9"/>
        <v>0</v>
      </c>
      <c r="AA19" s="132">
        <f t="shared" si="10"/>
        <v>0</v>
      </c>
      <c r="AB19" s="132">
        <v>0</v>
      </c>
      <c r="AC19" s="132">
        <v>0</v>
      </c>
      <c r="AD19" s="132">
        <f t="shared" si="11"/>
        <v>0</v>
      </c>
      <c r="AE19" s="132">
        <v>0</v>
      </c>
      <c r="AF19" s="132">
        <v>0</v>
      </c>
      <c r="AG19" s="132">
        <f t="shared" si="12"/>
        <v>0</v>
      </c>
      <c r="AH19" s="132">
        <v>0</v>
      </c>
      <c r="AI19" s="132">
        <v>0</v>
      </c>
    </row>
    <row r="20" spans="1:35" ht="19.5" customHeight="1">
      <c r="A20" s="131" t="s">
        <v>163</v>
      </c>
      <c r="B20" s="131" t="s">
        <v>176</v>
      </c>
      <c r="C20" s="131" t="s">
        <v>90</v>
      </c>
      <c r="D20" s="131" t="s">
        <v>98</v>
      </c>
      <c r="E20" s="132">
        <f t="shared" si="0"/>
        <v>22.48</v>
      </c>
      <c r="F20" s="132">
        <f t="shared" si="1"/>
        <v>22.48</v>
      </c>
      <c r="G20" s="132">
        <f t="shared" si="2"/>
        <v>22.48</v>
      </c>
      <c r="H20" s="133">
        <v>22.48</v>
      </c>
      <c r="I20" s="132">
        <v>0</v>
      </c>
      <c r="J20" s="132">
        <f t="shared" si="3"/>
        <v>0</v>
      </c>
      <c r="K20" s="132">
        <v>0</v>
      </c>
      <c r="L20" s="132">
        <v>0</v>
      </c>
      <c r="M20" s="132">
        <f t="shared" si="4"/>
        <v>0</v>
      </c>
      <c r="N20" s="132">
        <v>0</v>
      </c>
      <c r="O20" s="132">
        <v>0</v>
      </c>
      <c r="P20" s="132">
        <f t="shared" si="5"/>
        <v>0</v>
      </c>
      <c r="Q20" s="132">
        <f t="shared" si="6"/>
        <v>0</v>
      </c>
      <c r="R20" s="132">
        <v>0</v>
      </c>
      <c r="S20" s="132">
        <v>0</v>
      </c>
      <c r="T20" s="132">
        <f t="shared" si="7"/>
        <v>0</v>
      </c>
      <c r="U20" s="132">
        <v>0</v>
      </c>
      <c r="V20" s="132">
        <v>0</v>
      </c>
      <c r="W20" s="132">
        <f t="shared" si="8"/>
        <v>0</v>
      </c>
      <c r="X20" s="132" t="s">
        <v>47</v>
      </c>
      <c r="Y20" s="132"/>
      <c r="Z20" s="132">
        <f t="shared" si="9"/>
        <v>0</v>
      </c>
      <c r="AA20" s="132">
        <f t="shared" si="10"/>
        <v>0</v>
      </c>
      <c r="AB20" s="132">
        <v>0</v>
      </c>
      <c r="AC20" s="132">
        <v>0</v>
      </c>
      <c r="AD20" s="132">
        <f t="shared" si="11"/>
        <v>0</v>
      </c>
      <c r="AE20" s="132">
        <v>0</v>
      </c>
      <c r="AF20" s="132">
        <v>0</v>
      </c>
      <c r="AG20" s="132">
        <f t="shared" si="12"/>
        <v>0</v>
      </c>
      <c r="AH20" s="132">
        <v>0</v>
      </c>
      <c r="AI20" s="132">
        <v>0</v>
      </c>
    </row>
    <row r="21" spans="1:35" ht="19.5" customHeight="1">
      <c r="A21" s="131" t="s">
        <v>163</v>
      </c>
      <c r="B21" s="131" t="s">
        <v>177</v>
      </c>
      <c r="C21" s="131" t="s">
        <v>90</v>
      </c>
      <c r="D21" s="131" t="s">
        <v>178</v>
      </c>
      <c r="E21" s="132">
        <f t="shared" si="0"/>
        <v>0</v>
      </c>
      <c r="F21" s="132">
        <f t="shared" si="1"/>
        <v>0</v>
      </c>
      <c r="G21" s="132">
        <f t="shared" si="2"/>
        <v>0</v>
      </c>
      <c r="H21" s="132"/>
      <c r="I21" s="132">
        <v>0</v>
      </c>
      <c r="J21" s="132">
        <f t="shared" si="3"/>
        <v>0</v>
      </c>
      <c r="K21" s="132">
        <v>0</v>
      </c>
      <c r="L21" s="132">
        <v>0</v>
      </c>
      <c r="M21" s="132">
        <f t="shared" si="4"/>
        <v>0</v>
      </c>
      <c r="N21" s="132">
        <v>0</v>
      </c>
      <c r="O21" s="132">
        <v>0</v>
      </c>
      <c r="P21" s="132">
        <f t="shared" si="5"/>
        <v>0</v>
      </c>
      <c r="Q21" s="132">
        <f t="shared" si="6"/>
        <v>0</v>
      </c>
      <c r="R21" s="132">
        <v>0</v>
      </c>
      <c r="S21" s="132">
        <v>0</v>
      </c>
      <c r="T21" s="132">
        <f t="shared" si="7"/>
        <v>0</v>
      </c>
      <c r="U21" s="132">
        <v>0</v>
      </c>
      <c r="V21" s="132">
        <v>0</v>
      </c>
      <c r="W21" s="132">
        <f t="shared" si="8"/>
        <v>0</v>
      </c>
      <c r="X21" s="132" t="s">
        <v>47</v>
      </c>
      <c r="Y21" s="132"/>
      <c r="Z21" s="132">
        <f t="shared" si="9"/>
        <v>0</v>
      </c>
      <c r="AA21" s="132">
        <f t="shared" si="10"/>
        <v>0</v>
      </c>
      <c r="AB21" s="132">
        <v>0</v>
      </c>
      <c r="AC21" s="132">
        <v>0</v>
      </c>
      <c r="AD21" s="132">
        <f t="shared" si="11"/>
        <v>0</v>
      </c>
      <c r="AE21" s="132">
        <v>0</v>
      </c>
      <c r="AF21" s="132">
        <v>0</v>
      </c>
      <c r="AG21" s="132">
        <f t="shared" si="12"/>
        <v>0</v>
      </c>
      <c r="AH21" s="132">
        <v>0</v>
      </c>
      <c r="AI21" s="132">
        <v>0</v>
      </c>
    </row>
    <row r="22" spans="1:35" ht="19.5" customHeight="1">
      <c r="A22" s="131" t="s">
        <v>163</v>
      </c>
      <c r="B22" s="131" t="s">
        <v>177</v>
      </c>
      <c r="C22" s="131" t="s">
        <v>90</v>
      </c>
      <c r="D22" s="131" t="s">
        <v>178</v>
      </c>
      <c r="E22" s="132">
        <f t="shared" si="0"/>
        <v>0</v>
      </c>
      <c r="F22" s="132">
        <f t="shared" si="1"/>
        <v>0</v>
      </c>
      <c r="G22" s="132">
        <f t="shared" si="2"/>
        <v>0</v>
      </c>
      <c r="H22" s="132"/>
      <c r="I22" s="132">
        <v>0</v>
      </c>
      <c r="J22" s="132">
        <f t="shared" si="3"/>
        <v>0</v>
      </c>
      <c r="K22" s="132">
        <v>0</v>
      </c>
      <c r="L22" s="132">
        <v>0</v>
      </c>
      <c r="M22" s="132">
        <f t="shared" si="4"/>
        <v>0</v>
      </c>
      <c r="N22" s="132">
        <v>0</v>
      </c>
      <c r="O22" s="132">
        <v>0</v>
      </c>
      <c r="P22" s="132">
        <f t="shared" si="5"/>
        <v>0</v>
      </c>
      <c r="Q22" s="132">
        <f t="shared" si="6"/>
        <v>0</v>
      </c>
      <c r="R22" s="132">
        <v>0</v>
      </c>
      <c r="S22" s="132">
        <v>0</v>
      </c>
      <c r="T22" s="132">
        <f t="shared" si="7"/>
        <v>0</v>
      </c>
      <c r="U22" s="132">
        <v>0</v>
      </c>
      <c r="V22" s="132">
        <v>0</v>
      </c>
      <c r="W22" s="132">
        <f t="shared" si="8"/>
        <v>0</v>
      </c>
      <c r="X22" s="132" t="s">
        <v>47</v>
      </c>
      <c r="Y22" s="132"/>
      <c r="Z22" s="132">
        <f t="shared" si="9"/>
        <v>0</v>
      </c>
      <c r="AA22" s="132">
        <f t="shared" si="10"/>
        <v>0</v>
      </c>
      <c r="AB22" s="132">
        <v>0</v>
      </c>
      <c r="AC22" s="132">
        <v>0</v>
      </c>
      <c r="AD22" s="132">
        <f t="shared" si="11"/>
        <v>0</v>
      </c>
      <c r="AE22" s="132">
        <v>0</v>
      </c>
      <c r="AF22" s="132">
        <v>0</v>
      </c>
      <c r="AG22" s="132">
        <f t="shared" si="12"/>
        <v>0</v>
      </c>
      <c r="AH22" s="132">
        <v>0</v>
      </c>
      <c r="AI22" s="132">
        <v>0</v>
      </c>
    </row>
    <row r="23" spans="1:35" ht="19.5" customHeight="1">
      <c r="A23" s="131" t="s">
        <v>163</v>
      </c>
      <c r="B23" s="131" t="s">
        <v>95</v>
      </c>
      <c r="C23" s="131" t="s">
        <v>90</v>
      </c>
      <c r="D23" s="131" t="s">
        <v>179</v>
      </c>
      <c r="E23" s="132">
        <f t="shared" si="0"/>
        <v>16.89</v>
      </c>
      <c r="F23" s="132">
        <f t="shared" si="1"/>
        <v>16.89</v>
      </c>
      <c r="G23" s="132">
        <f t="shared" si="2"/>
        <v>16.89</v>
      </c>
      <c r="H23" s="133">
        <v>16.89</v>
      </c>
      <c r="I23" s="132">
        <v>0</v>
      </c>
      <c r="J23" s="132">
        <f t="shared" si="3"/>
        <v>0</v>
      </c>
      <c r="K23" s="132">
        <v>0</v>
      </c>
      <c r="L23" s="132">
        <v>0</v>
      </c>
      <c r="M23" s="132">
        <f t="shared" si="4"/>
        <v>0</v>
      </c>
      <c r="N23" s="132">
        <v>0</v>
      </c>
      <c r="O23" s="132">
        <v>0</v>
      </c>
      <c r="P23" s="132">
        <f t="shared" si="5"/>
        <v>0</v>
      </c>
      <c r="Q23" s="132">
        <f t="shared" si="6"/>
        <v>0</v>
      </c>
      <c r="R23" s="132">
        <v>0</v>
      </c>
      <c r="S23" s="132">
        <v>0</v>
      </c>
      <c r="T23" s="132">
        <f t="shared" si="7"/>
        <v>0</v>
      </c>
      <c r="U23" s="132">
        <v>0</v>
      </c>
      <c r="V23" s="132">
        <v>0</v>
      </c>
      <c r="W23" s="132">
        <f t="shared" si="8"/>
        <v>0</v>
      </c>
      <c r="X23" s="132" t="s">
        <v>47</v>
      </c>
      <c r="Y23" s="132"/>
      <c r="Z23" s="132">
        <f t="shared" si="9"/>
        <v>0</v>
      </c>
      <c r="AA23" s="132">
        <f t="shared" si="10"/>
        <v>0</v>
      </c>
      <c r="AB23" s="132">
        <v>0</v>
      </c>
      <c r="AC23" s="132">
        <v>0</v>
      </c>
      <c r="AD23" s="132">
        <f t="shared" si="11"/>
        <v>0</v>
      </c>
      <c r="AE23" s="132">
        <v>0</v>
      </c>
      <c r="AF23" s="132">
        <v>0</v>
      </c>
      <c r="AG23" s="132">
        <f t="shared" si="12"/>
        <v>0</v>
      </c>
      <c r="AH23" s="132">
        <v>0</v>
      </c>
      <c r="AI23" s="132">
        <v>0</v>
      </c>
    </row>
    <row r="24" spans="1:35" ht="19.5" customHeight="1">
      <c r="A24" s="131" t="s">
        <v>180</v>
      </c>
      <c r="B24" s="131" t="s">
        <v>89</v>
      </c>
      <c r="C24" s="131" t="s">
        <v>90</v>
      </c>
      <c r="D24" s="131" t="s">
        <v>181</v>
      </c>
      <c r="E24" s="132">
        <f t="shared" si="0"/>
        <v>9.739999999999998</v>
      </c>
      <c r="F24" s="132">
        <f t="shared" si="1"/>
        <v>9.739999999999998</v>
      </c>
      <c r="G24" s="132">
        <f t="shared" si="2"/>
        <v>9.739999999999998</v>
      </c>
      <c r="H24" s="133">
        <v>5.14</v>
      </c>
      <c r="I24" s="132">
        <v>4.6</v>
      </c>
      <c r="J24" s="132">
        <f t="shared" si="3"/>
        <v>0</v>
      </c>
      <c r="K24" s="132">
        <v>0</v>
      </c>
      <c r="L24" s="132">
        <v>0</v>
      </c>
      <c r="M24" s="132">
        <f t="shared" si="4"/>
        <v>0</v>
      </c>
      <c r="N24" s="132">
        <v>0</v>
      </c>
      <c r="O24" s="132">
        <v>0</v>
      </c>
      <c r="P24" s="132">
        <f t="shared" si="5"/>
        <v>0</v>
      </c>
      <c r="Q24" s="132">
        <f t="shared" si="6"/>
        <v>0</v>
      </c>
      <c r="R24" s="132">
        <v>0</v>
      </c>
      <c r="S24" s="132">
        <v>0</v>
      </c>
      <c r="T24" s="132">
        <f t="shared" si="7"/>
        <v>0</v>
      </c>
      <c r="U24" s="132">
        <v>0</v>
      </c>
      <c r="V24" s="132">
        <v>0</v>
      </c>
      <c r="W24" s="132">
        <f t="shared" si="8"/>
        <v>0</v>
      </c>
      <c r="X24" s="132" t="s">
        <v>47</v>
      </c>
      <c r="Y24" s="132"/>
      <c r="Z24" s="132">
        <f t="shared" si="9"/>
        <v>0</v>
      </c>
      <c r="AA24" s="132">
        <f t="shared" si="10"/>
        <v>0</v>
      </c>
      <c r="AB24" s="132">
        <v>0</v>
      </c>
      <c r="AC24" s="132">
        <v>0</v>
      </c>
      <c r="AD24" s="132">
        <f t="shared" si="11"/>
        <v>0</v>
      </c>
      <c r="AE24" s="132">
        <v>0</v>
      </c>
      <c r="AF24" s="132">
        <v>0</v>
      </c>
      <c r="AG24" s="132">
        <f t="shared" si="12"/>
        <v>0</v>
      </c>
      <c r="AH24" s="132">
        <v>0</v>
      </c>
      <c r="AI24" s="132">
        <v>0</v>
      </c>
    </row>
    <row r="25" spans="1:35" ht="19.5" customHeight="1">
      <c r="A25" s="131" t="s">
        <v>180</v>
      </c>
      <c r="B25" s="131" t="s">
        <v>182</v>
      </c>
      <c r="C25" s="131" t="s">
        <v>90</v>
      </c>
      <c r="D25" s="131" t="s">
        <v>183</v>
      </c>
      <c r="E25" s="132">
        <f t="shared" si="0"/>
        <v>1.84</v>
      </c>
      <c r="F25" s="132">
        <f t="shared" si="1"/>
        <v>1.84</v>
      </c>
      <c r="G25" s="132">
        <f t="shared" si="2"/>
        <v>1.84</v>
      </c>
      <c r="H25" s="133">
        <v>1.84</v>
      </c>
      <c r="I25" s="132">
        <v>0</v>
      </c>
      <c r="J25" s="132">
        <f t="shared" si="3"/>
        <v>0</v>
      </c>
      <c r="K25" s="132">
        <v>0</v>
      </c>
      <c r="L25" s="132">
        <v>0</v>
      </c>
      <c r="M25" s="132">
        <f t="shared" si="4"/>
        <v>0</v>
      </c>
      <c r="N25" s="132">
        <v>0</v>
      </c>
      <c r="O25" s="132">
        <v>0</v>
      </c>
      <c r="P25" s="132">
        <f t="shared" si="5"/>
        <v>0</v>
      </c>
      <c r="Q25" s="132">
        <f t="shared" si="6"/>
        <v>0</v>
      </c>
      <c r="R25" s="132">
        <v>0</v>
      </c>
      <c r="S25" s="132">
        <v>0</v>
      </c>
      <c r="T25" s="132">
        <f t="shared" si="7"/>
        <v>0</v>
      </c>
      <c r="U25" s="132">
        <v>0</v>
      </c>
      <c r="V25" s="132">
        <v>0</v>
      </c>
      <c r="W25" s="132">
        <f t="shared" si="8"/>
        <v>0</v>
      </c>
      <c r="X25" s="132" t="s">
        <v>47</v>
      </c>
      <c r="Y25" s="132"/>
      <c r="Z25" s="132">
        <f t="shared" si="9"/>
        <v>0</v>
      </c>
      <c r="AA25" s="132">
        <f t="shared" si="10"/>
        <v>0</v>
      </c>
      <c r="AB25" s="132">
        <v>0</v>
      </c>
      <c r="AC25" s="132">
        <v>0</v>
      </c>
      <c r="AD25" s="132">
        <f t="shared" si="11"/>
        <v>0</v>
      </c>
      <c r="AE25" s="132">
        <v>0</v>
      </c>
      <c r="AF25" s="132">
        <v>0</v>
      </c>
      <c r="AG25" s="132">
        <f t="shared" si="12"/>
        <v>0</v>
      </c>
      <c r="AH25" s="132">
        <v>0</v>
      </c>
      <c r="AI25" s="132">
        <v>0</v>
      </c>
    </row>
    <row r="26" spans="1:35" ht="19.5" customHeight="1">
      <c r="A26" s="131" t="s">
        <v>180</v>
      </c>
      <c r="B26" s="131" t="s">
        <v>184</v>
      </c>
      <c r="C26" s="131" t="s">
        <v>90</v>
      </c>
      <c r="D26" s="131" t="s">
        <v>185</v>
      </c>
      <c r="E26" s="132">
        <f t="shared" si="0"/>
        <v>10.6</v>
      </c>
      <c r="F26" s="132">
        <f t="shared" si="1"/>
        <v>10.6</v>
      </c>
      <c r="G26" s="132">
        <f t="shared" si="2"/>
        <v>10.6</v>
      </c>
      <c r="H26" s="133">
        <v>10.6</v>
      </c>
      <c r="I26" s="132">
        <v>0</v>
      </c>
      <c r="J26" s="132">
        <f t="shared" si="3"/>
        <v>0</v>
      </c>
      <c r="K26" s="132">
        <v>0</v>
      </c>
      <c r="L26" s="132">
        <v>0</v>
      </c>
      <c r="M26" s="132">
        <f t="shared" si="4"/>
        <v>0</v>
      </c>
      <c r="N26" s="132">
        <v>0</v>
      </c>
      <c r="O26" s="132">
        <v>0</v>
      </c>
      <c r="P26" s="132">
        <f t="shared" si="5"/>
        <v>0</v>
      </c>
      <c r="Q26" s="132">
        <f t="shared" si="6"/>
        <v>0</v>
      </c>
      <c r="R26" s="132">
        <v>0</v>
      </c>
      <c r="S26" s="132">
        <v>0</v>
      </c>
      <c r="T26" s="132">
        <f t="shared" si="7"/>
        <v>0</v>
      </c>
      <c r="U26" s="132">
        <v>0</v>
      </c>
      <c r="V26" s="132">
        <v>0</v>
      </c>
      <c r="W26" s="132">
        <f t="shared" si="8"/>
        <v>0</v>
      </c>
      <c r="X26" s="132" t="s">
        <v>47</v>
      </c>
      <c r="Y26" s="132"/>
      <c r="Z26" s="132">
        <f t="shared" si="9"/>
        <v>0</v>
      </c>
      <c r="AA26" s="132">
        <f t="shared" si="10"/>
        <v>0</v>
      </c>
      <c r="AB26" s="132">
        <v>0</v>
      </c>
      <c r="AC26" s="132">
        <v>0</v>
      </c>
      <c r="AD26" s="132">
        <f t="shared" si="11"/>
        <v>0</v>
      </c>
      <c r="AE26" s="132">
        <v>0</v>
      </c>
      <c r="AF26" s="132">
        <v>0</v>
      </c>
      <c r="AG26" s="132">
        <f t="shared" si="12"/>
        <v>0</v>
      </c>
      <c r="AH26" s="132">
        <v>0</v>
      </c>
      <c r="AI26" s="132">
        <v>0</v>
      </c>
    </row>
    <row r="27" spans="1:35" ht="19.5" customHeight="1">
      <c r="A27" s="131" t="s">
        <v>186</v>
      </c>
      <c r="B27" s="131" t="s">
        <v>187</v>
      </c>
      <c r="C27" s="131" t="s">
        <v>90</v>
      </c>
      <c r="D27" s="131" t="s">
        <v>188</v>
      </c>
      <c r="E27" s="132">
        <f t="shared" si="0"/>
        <v>0</v>
      </c>
      <c r="F27" s="132">
        <f t="shared" si="1"/>
        <v>0</v>
      </c>
      <c r="G27" s="132">
        <f t="shared" si="2"/>
        <v>0</v>
      </c>
      <c r="H27" s="133">
        <v>0</v>
      </c>
      <c r="I27" s="132">
        <v>0</v>
      </c>
      <c r="J27" s="132">
        <f t="shared" si="3"/>
        <v>0</v>
      </c>
      <c r="K27" s="132">
        <v>0</v>
      </c>
      <c r="L27" s="132">
        <v>0</v>
      </c>
      <c r="M27" s="132">
        <f t="shared" si="4"/>
        <v>0</v>
      </c>
      <c r="N27" s="132">
        <v>0</v>
      </c>
      <c r="O27" s="132">
        <v>0</v>
      </c>
      <c r="P27" s="132">
        <f t="shared" si="5"/>
        <v>0</v>
      </c>
      <c r="Q27" s="132">
        <f t="shared" si="6"/>
        <v>0</v>
      </c>
      <c r="R27" s="132">
        <v>0</v>
      </c>
      <c r="S27" s="132">
        <v>0</v>
      </c>
      <c r="T27" s="132">
        <f t="shared" si="7"/>
        <v>0</v>
      </c>
      <c r="U27" s="132">
        <v>0</v>
      </c>
      <c r="V27" s="132">
        <v>0</v>
      </c>
      <c r="W27" s="132">
        <f t="shared" si="8"/>
        <v>0</v>
      </c>
      <c r="X27" s="132" t="s">
        <v>47</v>
      </c>
      <c r="Y27" s="132"/>
      <c r="Z27" s="132">
        <f t="shared" si="9"/>
        <v>0</v>
      </c>
      <c r="AA27" s="132">
        <f t="shared" si="10"/>
        <v>0</v>
      </c>
      <c r="AB27" s="132">
        <v>0</v>
      </c>
      <c r="AC27" s="132">
        <v>0</v>
      </c>
      <c r="AD27" s="132">
        <f t="shared" si="11"/>
        <v>0</v>
      </c>
      <c r="AE27" s="132">
        <v>0</v>
      </c>
      <c r="AF27" s="132">
        <v>0</v>
      </c>
      <c r="AG27" s="132">
        <f t="shared" si="12"/>
        <v>0</v>
      </c>
      <c r="AH27" s="132">
        <v>0</v>
      </c>
      <c r="AI27" s="132">
        <v>0</v>
      </c>
    </row>
    <row r="28" spans="1:35" ht="19.5" customHeight="1">
      <c r="A28" s="131" t="s">
        <v>186</v>
      </c>
      <c r="B28" s="131" t="s">
        <v>187</v>
      </c>
      <c r="C28" s="131" t="s">
        <v>90</v>
      </c>
      <c r="D28" s="131" t="s">
        <v>188</v>
      </c>
      <c r="E28" s="132">
        <f t="shared" si="0"/>
        <v>26.92</v>
      </c>
      <c r="F28" s="132">
        <f t="shared" si="1"/>
        <v>26.92</v>
      </c>
      <c r="G28" s="132">
        <f t="shared" si="2"/>
        <v>26.92</v>
      </c>
      <c r="H28" s="133">
        <v>26.92</v>
      </c>
      <c r="I28" s="132">
        <v>0</v>
      </c>
      <c r="J28" s="132">
        <f t="shared" si="3"/>
        <v>0</v>
      </c>
      <c r="K28" s="132">
        <v>0</v>
      </c>
      <c r="L28" s="132">
        <v>0</v>
      </c>
      <c r="M28" s="132">
        <f t="shared" si="4"/>
        <v>0</v>
      </c>
      <c r="N28" s="132">
        <v>0</v>
      </c>
      <c r="O28" s="132">
        <v>0</v>
      </c>
      <c r="P28" s="132">
        <f t="shared" si="5"/>
        <v>0</v>
      </c>
      <c r="Q28" s="132">
        <f t="shared" si="6"/>
        <v>0</v>
      </c>
      <c r="R28" s="132">
        <v>0</v>
      </c>
      <c r="S28" s="132">
        <v>0</v>
      </c>
      <c r="T28" s="132">
        <f t="shared" si="7"/>
        <v>0</v>
      </c>
      <c r="U28" s="132">
        <v>0</v>
      </c>
      <c r="V28" s="132">
        <v>0</v>
      </c>
      <c r="W28" s="132">
        <f t="shared" si="8"/>
        <v>0</v>
      </c>
      <c r="X28" s="132" t="s">
        <v>47</v>
      </c>
      <c r="Y28" s="132"/>
      <c r="Z28" s="132">
        <f t="shared" si="9"/>
        <v>0</v>
      </c>
      <c r="AA28" s="132">
        <f t="shared" si="10"/>
        <v>0</v>
      </c>
      <c r="AB28" s="132">
        <v>0</v>
      </c>
      <c r="AC28" s="132">
        <v>0</v>
      </c>
      <c r="AD28" s="132">
        <f t="shared" si="11"/>
        <v>0</v>
      </c>
      <c r="AE28" s="132">
        <v>0</v>
      </c>
      <c r="AF28" s="132">
        <v>0</v>
      </c>
      <c r="AG28" s="132">
        <f t="shared" si="12"/>
        <v>0</v>
      </c>
      <c r="AH28" s="132">
        <v>0</v>
      </c>
      <c r="AI28" s="132">
        <v>0</v>
      </c>
    </row>
    <row r="29" spans="1:35" ht="19.5" customHeight="1">
      <c r="A29" s="131" t="s">
        <v>186</v>
      </c>
      <c r="B29" s="131" t="s">
        <v>187</v>
      </c>
      <c r="C29" s="131" t="s">
        <v>90</v>
      </c>
      <c r="D29" s="131" t="s">
        <v>188</v>
      </c>
      <c r="E29" s="132">
        <f t="shared" si="0"/>
        <v>0</v>
      </c>
      <c r="F29" s="132">
        <f t="shared" si="1"/>
        <v>0</v>
      </c>
      <c r="G29" s="132">
        <f t="shared" si="2"/>
        <v>0</v>
      </c>
      <c r="H29" s="132"/>
      <c r="I29" s="132">
        <v>0</v>
      </c>
      <c r="J29" s="132">
        <f t="shared" si="3"/>
        <v>0</v>
      </c>
      <c r="K29" s="132">
        <v>0</v>
      </c>
      <c r="L29" s="132">
        <v>0</v>
      </c>
      <c r="M29" s="132">
        <f t="shared" si="4"/>
        <v>0</v>
      </c>
      <c r="N29" s="132">
        <v>0</v>
      </c>
      <c r="O29" s="132">
        <v>0</v>
      </c>
      <c r="P29" s="132">
        <f t="shared" si="5"/>
        <v>0</v>
      </c>
      <c r="Q29" s="132">
        <f t="shared" si="6"/>
        <v>0</v>
      </c>
      <c r="R29" s="132">
        <v>0</v>
      </c>
      <c r="S29" s="132">
        <v>0</v>
      </c>
      <c r="T29" s="132">
        <f t="shared" si="7"/>
        <v>0</v>
      </c>
      <c r="U29" s="132">
        <v>0</v>
      </c>
      <c r="V29" s="132">
        <v>0</v>
      </c>
      <c r="W29" s="132">
        <f t="shared" si="8"/>
        <v>0</v>
      </c>
      <c r="X29" s="132" t="s">
        <v>47</v>
      </c>
      <c r="Y29" s="132"/>
      <c r="Z29" s="132">
        <f t="shared" si="9"/>
        <v>0</v>
      </c>
      <c r="AA29" s="132">
        <f t="shared" si="10"/>
        <v>0</v>
      </c>
      <c r="AB29" s="132">
        <v>0</v>
      </c>
      <c r="AC29" s="132">
        <v>0</v>
      </c>
      <c r="AD29" s="132">
        <f t="shared" si="11"/>
        <v>0</v>
      </c>
      <c r="AE29" s="132">
        <v>0</v>
      </c>
      <c r="AF29" s="132">
        <v>0</v>
      </c>
      <c r="AG29" s="132">
        <f t="shared" si="12"/>
        <v>0</v>
      </c>
      <c r="AH29" s="132">
        <v>0</v>
      </c>
      <c r="AI29" s="132">
        <v>0</v>
      </c>
    </row>
    <row r="30" spans="1:35" ht="19.5" customHeight="1">
      <c r="A30" s="131" t="s">
        <v>186</v>
      </c>
      <c r="B30" s="131" t="s">
        <v>166</v>
      </c>
      <c r="C30" s="131" t="s">
        <v>90</v>
      </c>
      <c r="D30" s="131" t="s">
        <v>189</v>
      </c>
      <c r="E30" s="132">
        <f t="shared" si="0"/>
        <v>0</v>
      </c>
      <c r="F30" s="132">
        <f t="shared" si="1"/>
        <v>0</v>
      </c>
      <c r="G30" s="132">
        <f t="shared" si="2"/>
        <v>0</v>
      </c>
      <c r="H30" s="132"/>
      <c r="I30" s="132">
        <v>0</v>
      </c>
      <c r="J30" s="132">
        <f t="shared" si="3"/>
        <v>0</v>
      </c>
      <c r="K30" s="132">
        <v>0</v>
      </c>
      <c r="L30" s="132">
        <v>0</v>
      </c>
      <c r="M30" s="132">
        <f t="shared" si="4"/>
        <v>0</v>
      </c>
      <c r="N30" s="132">
        <v>0</v>
      </c>
      <c r="O30" s="132">
        <v>0</v>
      </c>
      <c r="P30" s="132">
        <f t="shared" si="5"/>
        <v>0</v>
      </c>
      <c r="Q30" s="132">
        <f t="shared" si="6"/>
        <v>0</v>
      </c>
      <c r="R30" s="132">
        <v>0</v>
      </c>
      <c r="S30" s="132">
        <v>0</v>
      </c>
      <c r="T30" s="132">
        <f t="shared" si="7"/>
        <v>0</v>
      </c>
      <c r="U30" s="132">
        <v>0</v>
      </c>
      <c r="V30" s="132">
        <v>0</v>
      </c>
      <c r="W30" s="132">
        <f t="shared" si="8"/>
        <v>0</v>
      </c>
      <c r="X30" s="132" t="s">
        <v>47</v>
      </c>
      <c r="Y30" s="132"/>
      <c r="Z30" s="132">
        <f t="shared" si="9"/>
        <v>0</v>
      </c>
      <c r="AA30" s="132">
        <f t="shared" si="10"/>
        <v>0</v>
      </c>
      <c r="AB30" s="132">
        <v>0</v>
      </c>
      <c r="AC30" s="132">
        <v>0</v>
      </c>
      <c r="AD30" s="132">
        <f t="shared" si="11"/>
        <v>0</v>
      </c>
      <c r="AE30" s="132">
        <v>0</v>
      </c>
      <c r="AF30" s="132">
        <v>0</v>
      </c>
      <c r="AG30" s="132">
        <f t="shared" si="12"/>
        <v>0</v>
      </c>
      <c r="AH30" s="132">
        <v>0</v>
      </c>
      <c r="AI30" s="132">
        <v>0</v>
      </c>
    </row>
    <row r="31" spans="1:35" ht="19.5" customHeight="1">
      <c r="A31" s="131" t="s">
        <v>186</v>
      </c>
      <c r="B31" s="131" t="s">
        <v>166</v>
      </c>
      <c r="C31" s="131" t="s">
        <v>90</v>
      </c>
      <c r="D31" s="131" t="s">
        <v>189</v>
      </c>
      <c r="E31" s="132">
        <f t="shared" si="0"/>
        <v>0</v>
      </c>
      <c r="F31" s="132">
        <f t="shared" si="1"/>
        <v>0</v>
      </c>
      <c r="G31" s="132">
        <f t="shared" si="2"/>
        <v>0</v>
      </c>
      <c r="H31" s="132"/>
      <c r="I31" s="132">
        <v>0</v>
      </c>
      <c r="J31" s="132">
        <f t="shared" si="3"/>
        <v>0</v>
      </c>
      <c r="K31" s="132">
        <v>0</v>
      </c>
      <c r="L31" s="132">
        <v>0</v>
      </c>
      <c r="M31" s="132">
        <f t="shared" si="4"/>
        <v>0</v>
      </c>
      <c r="N31" s="132">
        <v>0</v>
      </c>
      <c r="O31" s="132">
        <v>0</v>
      </c>
      <c r="P31" s="132">
        <f t="shared" si="5"/>
        <v>0</v>
      </c>
      <c r="Q31" s="132">
        <f t="shared" si="6"/>
        <v>0</v>
      </c>
      <c r="R31" s="132">
        <v>0</v>
      </c>
      <c r="S31" s="132">
        <v>0</v>
      </c>
      <c r="T31" s="132">
        <f t="shared" si="7"/>
        <v>0</v>
      </c>
      <c r="U31" s="132">
        <v>0</v>
      </c>
      <c r="V31" s="132">
        <v>0</v>
      </c>
      <c r="W31" s="132">
        <f t="shared" si="8"/>
        <v>0</v>
      </c>
      <c r="X31" s="132" t="s">
        <v>47</v>
      </c>
      <c r="Y31" s="132"/>
      <c r="Z31" s="132">
        <f t="shared" si="9"/>
        <v>0</v>
      </c>
      <c r="AA31" s="132">
        <f t="shared" si="10"/>
        <v>0</v>
      </c>
      <c r="AB31" s="132">
        <v>0</v>
      </c>
      <c r="AC31" s="132">
        <v>0</v>
      </c>
      <c r="AD31" s="132">
        <f t="shared" si="11"/>
        <v>0</v>
      </c>
      <c r="AE31" s="132">
        <v>0</v>
      </c>
      <c r="AF31" s="132">
        <v>0</v>
      </c>
      <c r="AG31" s="132">
        <f t="shared" si="12"/>
        <v>0</v>
      </c>
      <c r="AH31" s="132">
        <v>0</v>
      </c>
      <c r="AI31" s="132">
        <v>0</v>
      </c>
    </row>
    <row r="32" spans="1:35" ht="19.5" customHeight="1">
      <c r="A32" s="131" t="s">
        <v>186</v>
      </c>
      <c r="B32" s="131" t="s">
        <v>170</v>
      </c>
      <c r="C32" s="131" t="s">
        <v>90</v>
      </c>
      <c r="D32" s="131" t="s">
        <v>190</v>
      </c>
      <c r="E32" s="132">
        <f t="shared" si="0"/>
        <v>0.05</v>
      </c>
      <c r="F32" s="132">
        <f t="shared" si="1"/>
        <v>0.05</v>
      </c>
      <c r="G32" s="132">
        <f t="shared" si="2"/>
        <v>0.05</v>
      </c>
      <c r="H32" s="133">
        <v>0.05</v>
      </c>
      <c r="I32" s="132">
        <v>0</v>
      </c>
      <c r="J32" s="132">
        <f t="shared" si="3"/>
        <v>0</v>
      </c>
      <c r="K32" s="132">
        <v>0</v>
      </c>
      <c r="L32" s="132">
        <v>0</v>
      </c>
      <c r="M32" s="132">
        <f t="shared" si="4"/>
        <v>0</v>
      </c>
      <c r="N32" s="132">
        <v>0</v>
      </c>
      <c r="O32" s="132">
        <v>0</v>
      </c>
      <c r="P32" s="132">
        <f t="shared" si="5"/>
        <v>0</v>
      </c>
      <c r="Q32" s="132">
        <f t="shared" si="6"/>
        <v>0</v>
      </c>
      <c r="R32" s="132">
        <v>0</v>
      </c>
      <c r="S32" s="132">
        <v>0</v>
      </c>
      <c r="T32" s="132">
        <f t="shared" si="7"/>
        <v>0</v>
      </c>
      <c r="U32" s="132">
        <v>0</v>
      </c>
      <c r="V32" s="132">
        <v>0</v>
      </c>
      <c r="W32" s="132">
        <f t="shared" si="8"/>
        <v>0</v>
      </c>
      <c r="X32" s="132" t="s">
        <v>47</v>
      </c>
      <c r="Y32" s="132"/>
      <c r="Z32" s="132">
        <f t="shared" si="9"/>
        <v>0</v>
      </c>
      <c r="AA32" s="132">
        <f t="shared" si="10"/>
        <v>0</v>
      </c>
      <c r="AB32" s="132">
        <v>0</v>
      </c>
      <c r="AC32" s="132">
        <v>0</v>
      </c>
      <c r="AD32" s="132">
        <f t="shared" si="11"/>
        <v>0</v>
      </c>
      <c r="AE32" s="132">
        <v>0</v>
      </c>
      <c r="AF32" s="132">
        <v>0</v>
      </c>
      <c r="AG32" s="132">
        <f t="shared" si="12"/>
        <v>0</v>
      </c>
      <c r="AH32" s="132">
        <v>0</v>
      </c>
      <c r="AI32" s="132">
        <v>0</v>
      </c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showZeros="0" workbookViewId="0" topLeftCell="A1">
      <selection activeCell="L7" sqref="L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7" width="18.66015625" style="0" customWidth="1"/>
    <col min="8" max="8" width="25" style="0" customWidth="1"/>
    <col min="9" max="245" width="10.66015625" style="0" customWidth="1"/>
  </cols>
  <sheetData>
    <row r="1" spans="1:8" ht="19.5" customHeight="1">
      <c r="A1" s="51"/>
      <c r="B1" s="52"/>
      <c r="C1" s="52"/>
      <c r="D1" s="52"/>
      <c r="E1" s="52"/>
      <c r="F1" s="52"/>
      <c r="G1" s="52"/>
      <c r="H1" s="53" t="s">
        <v>191</v>
      </c>
    </row>
    <row r="2" spans="1:8" ht="19.5" customHeight="1">
      <c r="A2" s="54" t="s">
        <v>192</v>
      </c>
      <c r="B2" s="54"/>
      <c r="C2" s="54"/>
      <c r="D2" s="54"/>
      <c r="E2" s="54"/>
      <c r="F2" s="54"/>
      <c r="G2" s="54"/>
      <c r="H2" s="54"/>
    </row>
    <row r="3" spans="1:8" ht="19.5" customHeight="1">
      <c r="A3" s="97" t="s">
        <v>5</v>
      </c>
      <c r="B3" s="55"/>
      <c r="C3" s="55"/>
      <c r="D3" s="102"/>
      <c r="E3" s="102"/>
      <c r="F3" s="55"/>
      <c r="G3" s="55"/>
      <c r="H3" s="57" t="s">
        <v>6</v>
      </c>
    </row>
    <row r="4" spans="1:8" ht="19.5" customHeight="1">
      <c r="A4" s="58" t="s">
        <v>68</v>
      </c>
      <c r="B4" s="59"/>
      <c r="C4" s="60"/>
      <c r="D4" s="103" t="s">
        <v>69</v>
      </c>
      <c r="E4" s="82" t="s">
        <v>193</v>
      </c>
      <c r="F4" s="119" t="s">
        <v>60</v>
      </c>
      <c r="G4" s="119" t="s">
        <v>157</v>
      </c>
      <c r="H4" s="61" t="s">
        <v>159</v>
      </c>
    </row>
    <row r="5" spans="1:8" ht="19.5" customHeight="1">
      <c r="A5" s="66" t="s">
        <v>81</v>
      </c>
      <c r="B5" s="67" t="s">
        <v>82</v>
      </c>
      <c r="C5" s="68" t="s">
        <v>83</v>
      </c>
      <c r="D5" s="104"/>
      <c r="E5" s="82"/>
      <c r="F5" s="120"/>
      <c r="G5" s="120"/>
      <c r="H5" s="121"/>
    </row>
    <row r="6" spans="1:8" ht="19.5" customHeight="1">
      <c r="A6" s="105" t="s">
        <v>47</v>
      </c>
      <c r="B6" s="105" t="s">
        <v>47</v>
      </c>
      <c r="C6" s="105" t="s">
        <v>47</v>
      </c>
      <c r="D6" s="106" t="s">
        <v>47</v>
      </c>
      <c r="E6" s="106" t="s">
        <v>60</v>
      </c>
      <c r="F6" s="122">
        <f>G6</f>
        <v>354.30800000000005</v>
      </c>
      <c r="G6" s="122">
        <f>G7</f>
        <v>354.30800000000005</v>
      </c>
      <c r="H6" s="122">
        <v>0</v>
      </c>
    </row>
    <row r="7" spans="1:8" ht="19.5" customHeight="1">
      <c r="A7" s="105" t="s">
        <v>47</v>
      </c>
      <c r="B7" s="105" t="s">
        <v>47</v>
      </c>
      <c r="C7" s="105" t="s">
        <v>47</v>
      </c>
      <c r="D7" s="106" t="s">
        <v>84</v>
      </c>
      <c r="E7" s="106" t="s">
        <v>85</v>
      </c>
      <c r="F7" s="122">
        <f aca="true" t="shared" si="0" ref="F7:F28">SUM(G7:H7)</f>
        <v>354.30800000000005</v>
      </c>
      <c r="G7" s="122">
        <f>G8+G12</f>
        <v>354.30800000000005</v>
      </c>
      <c r="H7" s="122">
        <v>0</v>
      </c>
    </row>
    <row r="8" spans="1:8" ht="19.5" customHeight="1">
      <c r="A8" s="105" t="s">
        <v>47</v>
      </c>
      <c r="B8" s="105" t="s">
        <v>47</v>
      </c>
      <c r="C8" s="105" t="s">
        <v>47</v>
      </c>
      <c r="D8" s="106" t="s">
        <v>47</v>
      </c>
      <c r="E8" s="106" t="s">
        <v>106</v>
      </c>
      <c r="F8" s="122">
        <f t="shared" si="0"/>
        <v>31.86</v>
      </c>
      <c r="G8" s="123">
        <f>SUM(G9:G11)</f>
        <v>31.86</v>
      </c>
      <c r="H8" s="122">
        <v>0</v>
      </c>
    </row>
    <row r="9" spans="1:8" ht="19.5" customHeight="1">
      <c r="A9" s="105" t="s">
        <v>87</v>
      </c>
      <c r="B9" s="105" t="s">
        <v>88</v>
      </c>
      <c r="C9" s="105" t="s">
        <v>89</v>
      </c>
      <c r="D9" s="106" t="s">
        <v>90</v>
      </c>
      <c r="E9" s="106" t="s">
        <v>194</v>
      </c>
      <c r="F9" s="122">
        <f t="shared" si="0"/>
        <v>22.61</v>
      </c>
      <c r="G9" s="122">
        <v>22.61</v>
      </c>
      <c r="H9" s="122">
        <v>0</v>
      </c>
    </row>
    <row r="10" spans="1:8" ht="19.5" customHeight="1">
      <c r="A10" s="105" t="s">
        <v>87</v>
      </c>
      <c r="B10" s="105" t="s">
        <v>88</v>
      </c>
      <c r="C10" s="105" t="s">
        <v>89</v>
      </c>
      <c r="D10" s="106" t="s">
        <v>90</v>
      </c>
      <c r="E10" s="106" t="s">
        <v>195</v>
      </c>
      <c r="F10" s="122">
        <f t="shared" si="0"/>
        <v>4.65</v>
      </c>
      <c r="G10" s="122">
        <v>4.65</v>
      </c>
      <c r="H10" s="122">
        <v>0</v>
      </c>
    </row>
    <row r="11" spans="1:8" ht="19.5" customHeight="1">
      <c r="A11" s="105" t="s">
        <v>87</v>
      </c>
      <c r="B11" s="105" t="s">
        <v>88</v>
      </c>
      <c r="C11" s="105" t="s">
        <v>89</v>
      </c>
      <c r="D11" s="106" t="s">
        <v>90</v>
      </c>
      <c r="E11" s="106" t="s">
        <v>196</v>
      </c>
      <c r="F11" s="122">
        <f t="shared" si="0"/>
        <v>4.6</v>
      </c>
      <c r="G11" s="122">
        <v>4.6</v>
      </c>
      <c r="H11" s="122">
        <v>0</v>
      </c>
    </row>
    <row r="12" spans="1:8" ht="19.5" customHeight="1">
      <c r="A12" s="105" t="s">
        <v>47</v>
      </c>
      <c r="B12" s="105" t="s">
        <v>47</v>
      </c>
      <c r="C12" s="105" t="s">
        <v>47</v>
      </c>
      <c r="D12" s="106" t="s">
        <v>47</v>
      </c>
      <c r="E12" s="106" t="s">
        <v>107</v>
      </c>
      <c r="F12" s="122">
        <f t="shared" si="0"/>
        <v>322.44800000000004</v>
      </c>
      <c r="G12" s="122">
        <f>SUM(G13:G27)</f>
        <v>322.44800000000004</v>
      </c>
      <c r="H12" s="122">
        <v>0</v>
      </c>
    </row>
    <row r="13" spans="1:8" ht="19.5" customHeight="1">
      <c r="A13" s="105" t="s">
        <v>87</v>
      </c>
      <c r="B13" s="105" t="s">
        <v>88</v>
      </c>
      <c r="C13" s="105" t="s">
        <v>88</v>
      </c>
      <c r="D13" s="106" t="s">
        <v>90</v>
      </c>
      <c r="E13" s="106" t="s">
        <v>197</v>
      </c>
      <c r="F13" s="122">
        <f t="shared" si="0"/>
        <v>10.3</v>
      </c>
      <c r="G13" s="122">
        <v>10.3</v>
      </c>
      <c r="H13" s="122">
        <v>0</v>
      </c>
    </row>
    <row r="14" spans="1:8" ht="19.5" customHeight="1">
      <c r="A14" s="105" t="s">
        <v>87</v>
      </c>
      <c r="B14" s="105" t="s">
        <v>88</v>
      </c>
      <c r="C14" s="105" t="s">
        <v>88</v>
      </c>
      <c r="D14" s="106" t="s">
        <v>90</v>
      </c>
      <c r="E14" s="106" t="s">
        <v>198</v>
      </c>
      <c r="F14" s="122">
        <f t="shared" si="0"/>
        <v>0.048</v>
      </c>
      <c r="G14" s="117">
        <v>0.048</v>
      </c>
      <c r="H14" s="122">
        <v>0</v>
      </c>
    </row>
    <row r="15" spans="1:8" ht="19.5" customHeight="1">
      <c r="A15" s="105" t="s">
        <v>87</v>
      </c>
      <c r="B15" s="105" t="s">
        <v>88</v>
      </c>
      <c r="C15" s="105" t="s">
        <v>88</v>
      </c>
      <c r="D15" s="106" t="s">
        <v>90</v>
      </c>
      <c r="E15" s="106" t="s">
        <v>199</v>
      </c>
      <c r="F15" s="122">
        <f t="shared" si="0"/>
        <v>12.44</v>
      </c>
      <c r="G15" s="117">
        <v>12.44</v>
      </c>
      <c r="H15" s="122">
        <v>0</v>
      </c>
    </row>
    <row r="16" spans="1:8" ht="19.5" customHeight="1">
      <c r="A16" s="105" t="s">
        <v>87</v>
      </c>
      <c r="B16" s="105" t="s">
        <v>88</v>
      </c>
      <c r="C16" s="105" t="s">
        <v>88</v>
      </c>
      <c r="D16" s="106" t="s">
        <v>90</v>
      </c>
      <c r="E16" s="106" t="s">
        <v>200</v>
      </c>
      <c r="F16" s="122">
        <f t="shared" si="0"/>
        <v>153.13</v>
      </c>
      <c r="G16" s="122">
        <v>153.13</v>
      </c>
      <c r="H16" s="122">
        <v>0</v>
      </c>
    </row>
    <row r="17" spans="1:8" ht="19.5" customHeight="1">
      <c r="A17" s="105" t="s">
        <v>87</v>
      </c>
      <c r="B17" s="105" t="s">
        <v>88</v>
      </c>
      <c r="C17" s="105" t="s">
        <v>88</v>
      </c>
      <c r="D17" s="106" t="s">
        <v>90</v>
      </c>
      <c r="E17" s="106" t="s">
        <v>201</v>
      </c>
      <c r="F17" s="122">
        <f t="shared" si="0"/>
        <v>8.01</v>
      </c>
      <c r="G17" s="122">
        <v>8.01</v>
      </c>
      <c r="H17" s="122">
        <v>0</v>
      </c>
    </row>
    <row r="18" spans="1:8" ht="19.5" customHeight="1">
      <c r="A18" s="105" t="s">
        <v>87</v>
      </c>
      <c r="B18" s="105" t="s">
        <v>88</v>
      </c>
      <c r="C18" s="105" t="s">
        <v>88</v>
      </c>
      <c r="D18" s="106" t="s">
        <v>90</v>
      </c>
      <c r="E18" s="106" t="s">
        <v>202</v>
      </c>
      <c r="F18" s="122">
        <f t="shared" si="0"/>
        <v>34.2</v>
      </c>
      <c r="G18" s="122">
        <v>34.2</v>
      </c>
      <c r="H18" s="122">
        <v>0</v>
      </c>
    </row>
    <row r="19" spans="1:8" ht="19.5" customHeight="1">
      <c r="A19" s="105" t="s">
        <v>87</v>
      </c>
      <c r="B19" s="105" t="s">
        <v>88</v>
      </c>
      <c r="C19" s="105" t="s">
        <v>88</v>
      </c>
      <c r="D19" s="106" t="s">
        <v>90</v>
      </c>
      <c r="E19" s="106" t="s">
        <v>203</v>
      </c>
      <c r="F19" s="122">
        <f t="shared" si="0"/>
        <v>26.15</v>
      </c>
      <c r="G19" s="122">
        <v>26.15</v>
      </c>
      <c r="H19" s="122">
        <v>0</v>
      </c>
    </row>
    <row r="20" spans="1:8" ht="19.5" customHeight="1">
      <c r="A20" s="105" t="s">
        <v>87</v>
      </c>
      <c r="B20" s="105" t="s">
        <v>88</v>
      </c>
      <c r="C20" s="105" t="s">
        <v>88</v>
      </c>
      <c r="D20" s="106" t="s">
        <v>90</v>
      </c>
      <c r="E20" s="106" t="s">
        <v>204</v>
      </c>
      <c r="F20" s="122">
        <f t="shared" si="0"/>
        <v>16.89</v>
      </c>
      <c r="G20" s="122">
        <v>16.89</v>
      </c>
      <c r="H20" s="122">
        <v>0</v>
      </c>
    </row>
    <row r="21" spans="1:8" ht="19.5" customHeight="1">
      <c r="A21" s="105" t="s">
        <v>87</v>
      </c>
      <c r="B21" s="105" t="s">
        <v>88</v>
      </c>
      <c r="C21" s="105" t="s">
        <v>88</v>
      </c>
      <c r="D21" s="106" t="s">
        <v>90</v>
      </c>
      <c r="E21" s="106" t="s">
        <v>195</v>
      </c>
      <c r="F21" s="122">
        <f t="shared" si="0"/>
        <v>0.49</v>
      </c>
      <c r="G21" s="122">
        <v>0.49</v>
      </c>
      <c r="H21" s="122">
        <v>0</v>
      </c>
    </row>
    <row r="22" spans="1:8" ht="19.5" customHeight="1">
      <c r="A22" s="105" t="s">
        <v>87</v>
      </c>
      <c r="B22" s="105" t="s">
        <v>88</v>
      </c>
      <c r="C22" s="105" t="s">
        <v>88</v>
      </c>
      <c r="D22" s="106" t="s">
        <v>90</v>
      </c>
      <c r="E22" s="106" t="s">
        <v>205</v>
      </c>
      <c r="F22" s="122">
        <f t="shared" si="0"/>
        <v>37.54</v>
      </c>
      <c r="G22" s="122">
        <v>37.54</v>
      </c>
      <c r="H22" s="122">
        <v>0</v>
      </c>
    </row>
    <row r="23" spans="1:8" ht="19.5" customHeight="1">
      <c r="A23" s="105" t="s">
        <v>87</v>
      </c>
      <c r="B23" s="105" t="s">
        <v>88</v>
      </c>
      <c r="C23" s="105" t="s">
        <v>88</v>
      </c>
      <c r="D23" s="106" t="s">
        <v>90</v>
      </c>
      <c r="E23" s="106" t="s">
        <v>206</v>
      </c>
      <c r="F23" s="122">
        <f t="shared" si="0"/>
        <v>0.77</v>
      </c>
      <c r="G23" s="122">
        <v>0.77</v>
      </c>
      <c r="H23" s="122">
        <v>0</v>
      </c>
    </row>
    <row r="24" spans="1:8" ht="19.5" customHeight="1">
      <c r="A24" s="105" t="s">
        <v>47</v>
      </c>
      <c r="B24" s="105" t="s">
        <v>47</v>
      </c>
      <c r="C24" s="105" t="s">
        <v>47</v>
      </c>
      <c r="D24" s="106" t="s">
        <v>47</v>
      </c>
      <c r="E24" s="106" t="s">
        <v>108</v>
      </c>
      <c r="F24" s="122">
        <f t="shared" si="0"/>
        <v>0</v>
      </c>
      <c r="G24" s="122"/>
      <c r="H24" s="122">
        <v>0</v>
      </c>
    </row>
    <row r="25" spans="1:8" ht="19.5" customHeight="1">
      <c r="A25" s="105" t="s">
        <v>93</v>
      </c>
      <c r="B25" s="105" t="s">
        <v>94</v>
      </c>
      <c r="C25" s="105" t="s">
        <v>95</v>
      </c>
      <c r="D25" s="106" t="s">
        <v>90</v>
      </c>
      <c r="E25" s="106" t="s">
        <v>197</v>
      </c>
      <c r="F25" s="122">
        <f t="shared" si="0"/>
        <v>0</v>
      </c>
      <c r="G25" s="122"/>
      <c r="H25" s="122">
        <v>0</v>
      </c>
    </row>
    <row r="26" spans="1:8" ht="19.5" customHeight="1">
      <c r="A26" s="105" t="s">
        <v>93</v>
      </c>
      <c r="B26" s="105" t="s">
        <v>94</v>
      </c>
      <c r="C26" s="105" t="s">
        <v>95</v>
      </c>
      <c r="D26" s="106" t="s">
        <v>90</v>
      </c>
      <c r="E26" s="106" t="s">
        <v>203</v>
      </c>
      <c r="F26" s="122">
        <f t="shared" si="0"/>
        <v>0</v>
      </c>
      <c r="G26" s="122"/>
      <c r="H26" s="122">
        <v>0</v>
      </c>
    </row>
    <row r="27" spans="1:8" ht="19.5" customHeight="1">
      <c r="A27" s="105" t="s">
        <v>47</v>
      </c>
      <c r="B27" s="105" t="s">
        <v>47</v>
      </c>
      <c r="C27" s="105" t="s">
        <v>47</v>
      </c>
      <c r="D27" s="106" t="s">
        <v>47</v>
      </c>
      <c r="E27" s="106" t="s">
        <v>109</v>
      </c>
      <c r="F27" s="122">
        <f t="shared" si="0"/>
        <v>22.48</v>
      </c>
      <c r="G27" s="122">
        <v>22.48</v>
      </c>
      <c r="H27" s="122">
        <v>0</v>
      </c>
    </row>
    <row r="28" spans="1:8" ht="19.5" customHeight="1">
      <c r="A28" s="105" t="s">
        <v>97</v>
      </c>
      <c r="B28" s="105" t="s">
        <v>88</v>
      </c>
      <c r="C28" s="105" t="s">
        <v>89</v>
      </c>
      <c r="D28" s="106" t="s">
        <v>90</v>
      </c>
      <c r="E28" s="106" t="s">
        <v>207</v>
      </c>
      <c r="F28" s="122">
        <f t="shared" si="0"/>
        <v>22.48</v>
      </c>
      <c r="G28" s="122">
        <v>22.48</v>
      </c>
      <c r="H28" s="122">
        <v>0</v>
      </c>
    </row>
  </sheetData>
  <sheetProtection/>
  <mergeCells count="7">
    <mergeCell ref="A2:H2"/>
    <mergeCell ref="A4:C4"/>
    <mergeCell ref="D4:D5"/>
    <mergeCell ref="E4:E5"/>
    <mergeCell ref="F4:F5"/>
    <mergeCell ref="G4:G5"/>
    <mergeCell ref="H4:H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workbookViewId="0" topLeftCell="A1">
      <selection activeCell="F35" sqref="F35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78"/>
      <c r="B1" s="78"/>
      <c r="C1" s="78"/>
      <c r="D1" s="79"/>
      <c r="E1" s="78"/>
      <c r="F1" s="78"/>
      <c r="G1" s="57" t="s">
        <v>208</v>
      </c>
    </row>
    <row r="2" spans="1:7" ht="25.5" customHeight="1">
      <c r="A2" s="54" t="s">
        <v>209</v>
      </c>
      <c r="B2" s="54"/>
      <c r="C2" s="54"/>
      <c r="D2" s="54"/>
      <c r="E2" s="54"/>
      <c r="F2" s="54"/>
      <c r="G2" s="54"/>
    </row>
    <row r="3" spans="1:7" ht="19.5" customHeight="1">
      <c r="A3" s="97" t="s">
        <v>5</v>
      </c>
      <c r="B3" s="55"/>
      <c r="C3" s="55"/>
      <c r="D3" s="55"/>
      <c r="E3" s="81"/>
      <c r="F3" s="81"/>
      <c r="G3" s="57" t="s">
        <v>6</v>
      </c>
    </row>
    <row r="4" spans="1:7" ht="19.5" customHeight="1">
      <c r="A4" s="84" t="s">
        <v>210</v>
      </c>
      <c r="B4" s="85"/>
      <c r="C4" s="85"/>
      <c r="D4" s="86"/>
      <c r="E4" s="108" t="s">
        <v>101</v>
      </c>
      <c r="F4" s="65"/>
      <c r="G4" s="65"/>
    </row>
    <row r="5" spans="1:7" ht="19.5" customHeight="1">
      <c r="A5" s="58" t="s">
        <v>68</v>
      </c>
      <c r="B5" s="60"/>
      <c r="C5" s="109" t="s">
        <v>69</v>
      </c>
      <c r="D5" s="110" t="s">
        <v>211</v>
      </c>
      <c r="E5" s="65" t="s">
        <v>60</v>
      </c>
      <c r="F5" s="62" t="s">
        <v>212</v>
      </c>
      <c r="G5" s="111" t="s">
        <v>213</v>
      </c>
    </row>
    <row r="6" spans="1:7" ht="33.75" customHeight="1">
      <c r="A6" s="67" t="s">
        <v>81</v>
      </c>
      <c r="B6" s="68" t="s">
        <v>82</v>
      </c>
      <c r="C6" s="112"/>
      <c r="D6" s="113"/>
      <c r="E6" s="71"/>
      <c r="F6" s="72"/>
      <c r="G6" s="92"/>
    </row>
    <row r="7" spans="1:7" ht="19.5" customHeight="1">
      <c r="A7" s="73" t="s">
        <v>47</v>
      </c>
      <c r="B7" s="105" t="s">
        <v>47</v>
      </c>
      <c r="C7" s="114" t="s">
        <v>47</v>
      </c>
      <c r="D7" s="73" t="s">
        <v>60</v>
      </c>
      <c r="E7" s="115">
        <f>E8</f>
        <v>349.70000000000005</v>
      </c>
      <c r="F7" s="115">
        <f>F8</f>
        <v>332.12000000000006</v>
      </c>
      <c r="G7" s="115">
        <f>G8</f>
        <v>17.58</v>
      </c>
    </row>
    <row r="8" spans="1:7" ht="19.5" customHeight="1">
      <c r="A8" s="73" t="s">
        <v>47</v>
      </c>
      <c r="B8" s="105" t="s">
        <v>47</v>
      </c>
      <c r="C8" s="114" t="s">
        <v>84</v>
      </c>
      <c r="D8" s="73" t="s">
        <v>85</v>
      </c>
      <c r="E8" s="115">
        <f aca="true" t="shared" si="0" ref="E8:E27">F8+G8</f>
        <v>349.70000000000005</v>
      </c>
      <c r="F8" s="115">
        <f>F9+F20+F24</f>
        <v>332.12000000000006</v>
      </c>
      <c r="G8" s="115">
        <f>G20</f>
        <v>17.58</v>
      </c>
    </row>
    <row r="9" spans="1:7" ht="19.5" customHeight="1">
      <c r="A9" s="73" t="s">
        <v>163</v>
      </c>
      <c r="B9" s="105" t="s">
        <v>47</v>
      </c>
      <c r="C9" s="114" t="s">
        <v>47</v>
      </c>
      <c r="D9" s="73" t="s">
        <v>214</v>
      </c>
      <c r="E9" s="115">
        <f t="shared" si="0"/>
        <v>305.15000000000003</v>
      </c>
      <c r="F9" s="115">
        <f>SUM(F10:F19)</f>
        <v>305.15000000000003</v>
      </c>
      <c r="G9" s="115"/>
    </row>
    <row r="10" spans="1:7" ht="19.5" customHeight="1">
      <c r="A10" s="73" t="s">
        <v>215</v>
      </c>
      <c r="B10" s="105" t="s">
        <v>89</v>
      </c>
      <c r="C10" s="114" t="s">
        <v>90</v>
      </c>
      <c r="D10" s="73" t="s">
        <v>164</v>
      </c>
      <c r="E10" s="115">
        <f t="shared" si="0"/>
        <v>109.97</v>
      </c>
      <c r="F10" s="116">
        <v>109.97</v>
      </c>
      <c r="G10" s="115"/>
    </row>
    <row r="11" spans="1:7" ht="19.5" customHeight="1">
      <c r="A11" s="73" t="s">
        <v>215</v>
      </c>
      <c r="B11" s="105" t="s">
        <v>88</v>
      </c>
      <c r="C11" s="114" t="s">
        <v>90</v>
      </c>
      <c r="D11" s="73" t="s">
        <v>165</v>
      </c>
      <c r="E11" s="115">
        <f t="shared" si="0"/>
        <v>8.38</v>
      </c>
      <c r="F11" s="116">
        <v>8.38</v>
      </c>
      <c r="G11" s="115"/>
    </row>
    <row r="12" spans="1:7" ht="19.5" customHeight="1">
      <c r="A12" s="73" t="s">
        <v>215</v>
      </c>
      <c r="B12" s="105" t="s">
        <v>166</v>
      </c>
      <c r="C12" s="114" t="s">
        <v>90</v>
      </c>
      <c r="D12" s="73" t="s">
        <v>167</v>
      </c>
      <c r="E12" s="115">
        <f t="shared" si="0"/>
        <v>90.84</v>
      </c>
      <c r="F12" s="116">
        <v>90.84</v>
      </c>
      <c r="G12" s="115"/>
    </row>
    <row r="13" spans="1:7" ht="19.5" customHeight="1">
      <c r="A13" s="73" t="s">
        <v>215</v>
      </c>
      <c r="B13" s="105" t="s">
        <v>168</v>
      </c>
      <c r="C13" s="114" t="s">
        <v>90</v>
      </c>
      <c r="D13" s="73" t="s">
        <v>169</v>
      </c>
      <c r="E13" s="115">
        <f t="shared" si="0"/>
        <v>23.55</v>
      </c>
      <c r="F13" s="116">
        <v>23.55</v>
      </c>
      <c r="G13" s="115"/>
    </row>
    <row r="14" spans="1:7" ht="19.5" customHeight="1">
      <c r="A14" s="73" t="s">
        <v>215</v>
      </c>
      <c r="B14" s="105" t="s">
        <v>170</v>
      </c>
      <c r="C14" s="114" t="s">
        <v>90</v>
      </c>
      <c r="D14" s="73" t="s">
        <v>171</v>
      </c>
      <c r="E14" s="115">
        <f t="shared" si="0"/>
        <v>11.78</v>
      </c>
      <c r="F14" s="116">
        <v>11.78</v>
      </c>
      <c r="G14" s="115"/>
    </row>
    <row r="15" spans="1:7" ht="19.5" customHeight="1">
      <c r="A15" s="73" t="s">
        <v>215</v>
      </c>
      <c r="B15" s="105" t="s">
        <v>172</v>
      </c>
      <c r="C15" s="114" t="s">
        <v>90</v>
      </c>
      <c r="D15" s="73" t="s">
        <v>173</v>
      </c>
      <c r="E15" s="115">
        <f t="shared" si="0"/>
        <v>10.3</v>
      </c>
      <c r="F15" s="116">
        <v>10.3</v>
      </c>
      <c r="G15" s="115"/>
    </row>
    <row r="16" spans="1:7" ht="19.5" customHeight="1">
      <c r="A16" s="73" t="s">
        <v>215</v>
      </c>
      <c r="B16" s="105" t="s">
        <v>174</v>
      </c>
      <c r="C16" s="114" t="s">
        <v>90</v>
      </c>
      <c r="D16" s="73" t="s">
        <v>175</v>
      </c>
      <c r="E16" s="115">
        <f t="shared" si="0"/>
        <v>10.96</v>
      </c>
      <c r="F16" s="116">
        <v>10.96</v>
      </c>
      <c r="G16" s="115"/>
    </row>
    <row r="17" spans="1:7" ht="19.5" customHeight="1">
      <c r="A17" s="73" t="s">
        <v>215</v>
      </c>
      <c r="B17" s="105" t="s">
        <v>176</v>
      </c>
      <c r="C17" s="114" t="s">
        <v>90</v>
      </c>
      <c r="D17" s="73" t="s">
        <v>98</v>
      </c>
      <c r="E17" s="115">
        <f t="shared" si="0"/>
        <v>22.48</v>
      </c>
      <c r="F17" s="116">
        <v>22.48</v>
      </c>
      <c r="G17" s="115"/>
    </row>
    <row r="18" spans="1:7" ht="19.5" customHeight="1">
      <c r="A18" s="73" t="s">
        <v>215</v>
      </c>
      <c r="B18" s="105" t="s">
        <v>177</v>
      </c>
      <c r="C18" s="114" t="s">
        <v>90</v>
      </c>
      <c r="D18" s="73" t="s">
        <v>178</v>
      </c>
      <c r="E18" s="115">
        <f t="shared" si="0"/>
        <v>0</v>
      </c>
      <c r="F18" s="115"/>
      <c r="G18" s="115"/>
    </row>
    <row r="19" spans="1:7" ht="19.5" customHeight="1">
      <c r="A19" s="73" t="s">
        <v>215</v>
      </c>
      <c r="B19" s="105" t="s">
        <v>95</v>
      </c>
      <c r="C19" s="114" t="s">
        <v>90</v>
      </c>
      <c r="D19" s="73" t="s">
        <v>179</v>
      </c>
      <c r="E19" s="115">
        <f t="shared" si="0"/>
        <v>16.89</v>
      </c>
      <c r="F19" s="116">
        <v>16.89</v>
      </c>
      <c r="G19" s="115"/>
    </row>
    <row r="20" spans="1:7" ht="19.5" customHeight="1">
      <c r="A20" s="73" t="s">
        <v>180</v>
      </c>
      <c r="B20" s="105" t="s">
        <v>47</v>
      </c>
      <c r="C20" s="114" t="s">
        <v>47</v>
      </c>
      <c r="D20" s="73" t="s">
        <v>216</v>
      </c>
      <c r="E20" s="115">
        <f t="shared" si="0"/>
        <v>17.58</v>
      </c>
      <c r="F20" s="115"/>
      <c r="G20" s="115">
        <f>SUM(G21:G23)</f>
        <v>17.58</v>
      </c>
    </row>
    <row r="21" spans="1:7" ht="19.5" customHeight="1">
      <c r="A21" s="73" t="s">
        <v>217</v>
      </c>
      <c r="B21" s="105" t="s">
        <v>89</v>
      </c>
      <c r="C21" s="114" t="s">
        <v>90</v>
      </c>
      <c r="D21" s="73" t="s">
        <v>181</v>
      </c>
      <c r="E21" s="115">
        <f t="shared" si="0"/>
        <v>5.14</v>
      </c>
      <c r="F21" s="117"/>
      <c r="G21" s="116">
        <v>5.14</v>
      </c>
    </row>
    <row r="22" spans="1:7" ht="19.5" customHeight="1">
      <c r="A22" s="73" t="s">
        <v>217</v>
      </c>
      <c r="B22" s="105" t="s">
        <v>182</v>
      </c>
      <c r="C22" s="114" t="s">
        <v>90</v>
      </c>
      <c r="D22" s="73" t="s">
        <v>183</v>
      </c>
      <c r="E22" s="115">
        <f t="shared" si="0"/>
        <v>1.84</v>
      </c>
      <c r="F22" s="117"/>
      <c r="G22" s="116">
        <v>1.84</v>
      </c>
    </row>
    <row r="23" spans="1:7" ht="19.5" customHeight="1">
      <c r="A23" s="73" t="s">
        <v>217</v>
      </c>
      <c r="B23" s="105" t="s">
        <v>184</v>
      </c>
      <c r="C23" s="114" t="s">
        <v>90</v>
      </c>
      <c r="D23" s="73" t="s">
        <v>185</v>
      </c>
      <c r="E23" s="115">
        <f t="shared" si="0"/>
        <v>10.6</v>
      </c>
      <c r="F23" s="117"/>
      <c r="G23" s="116">
        <v>10.6</v>
      </c>
    </row>
    <row r="24" spans="1:7" ht="19.5" customHeight="1">
      <c r="A24" s="73" t="s">
        <v>186</v>
      </c>
      <c r="B24" s="105" t="s">
        <v>47</v>
      </c>
      <c r="C24" s="114" t="s">
        <v>47</v>
      </c>
      <c r="D24" s="73" t="s">
        <v>218</v>
      </c>
      <c r="E24" s="115">
        <f t="shared" si="0"/>
        <v>26.970000000000002</v>
      </c>
      <c r="F24" s="118">
        <f>SUM(F25:F27)</f>
        <v>26.970000000000002</v>
      </c>
      <c r="G24" s="115"/>
    </row>
    <row r="25" spans="1:7" ht="19.5" customHeight="1">
      <c r="A25" s="73" t="s">
        <v>219</v>
      </c>
      <c r="B25" s="105" t="s">
        <v>187</v>
      </c>
      <c r="C25" s="114" t="s">
        <v>90</v>
      </c>
      <c r="D25" s="73" t="s">
        <v>188</v>
      </c>
      <c r="E25" s="115">
        <f t="shared" si="0"/>
        <v>26.92</v>
      </c>
      <c r="F25" s="116">
        <v>26.92</v>
      </c>
      <c r="G25" s="115"/>
    </row>
    <row r="26" spans="1:7" ht="19.5" customHeight="1">
      <c r="A26" s="73" t="s">
        <v>219</v>
      </c>
      <c r="B26" s="105" t="s">
        <v>166</v>
      </c>
      <c r="C26" s="114" t="s">
        <v>90</v>
      </c>
      <c r="D26" s="73" t="s">
        <v>189</v>
      </c>
      <c r="E26" s="115">
        <f t="shared" si="0"/>
        <v>0</v>
      </c>
      <c r="F26" s="115"/>
      <c r="G26" s="115"/>
    </row>
    <row r="27" spans="1:7" ht="19.5" customHeight="1">
      <c r="A27" s="73" t="s">
        <v>219</v>
      </c>
      <c r="B27" s="105" t="s">
        <v>170</v>
      </c>
      <c r="C27" s="114" t="s">
        <v>90</v>
      </c>
      <c r="D27" s="73" t="s">
        <v>190</v>
      </c>
      <c r="E27" s="115">
        <f t="shared" si="0"/>
        <v>0.05</v>
      </c>
      <c r="F27" s="116">
        <v>0.05</v>
      </c>
      <c r="G27" s="115"/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showZeros="0" workbookViewId="0" topLeftCell="A1">
      <selection activeCell="F6" sqref="F6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51"/>
      <c r="B1" s="52"/>
      <c r="C1" s="52"/>
      <c r="D1" s="52"/>
      <c r="E1" s="52"/>
      <c r="F1" s="53" t="s">
        <v>220</v>
      </c>
    </row>
    <row r="2" spans="1:6" ht="19.5" customHeight="1">
      <c r="A2" s="54" t="s">
        <v>221</v>
      </c>
      <c r="B2" s="54"/>
      <c r="C2" s="54"/>
      <c r="D2" s="54"/>
      <c r="E2" s="54"/>
      <c r="F2" s="54"/>
    </row>
    <row r="3" spans="1:6" ht="19.5" customHeight="1">
      <c r="A3" s="97" t="s">
        <v>5</v>
      </c>
      <c r="B3" s="55"/>
      <c r="C3" s="55"/>
      <c r="D3" s="102"/>
      <c r="E3" s="102"/>
      <c r="F3" s="57" t="s">
        <v>6</v>
      </c>
    </row>
    <row r="4" spans="1:6" ht="19.5" customHeight="1">
      <c r="A4" s="58" t="s">
        <v>68</v>
      </c>
      <c r="B4" s="59"/>
      <c r="C4" s="60"/>
      <c r="D4" s="103" t="s">
        <v>69</v>
      </c>
      <c r="E4" s="82" t="s">
        <v>193</v>
      </c>
      <c r="F4" s="62" t="s">
        <v>74</v>
      </c>
    </row>
    <row r="5" spans="1:6" ht="19.5" customHeight="1">
      <c r="A5" s="66" t="s">
        <v>81</v>
      </c>
      <c r="B5" s="67" t="s">
        <v>82</v>
      </c>
      <c r="C5" s="68" t="s">
        <v>83</v>
      </c>
      <c r="D5" s="104"/>
      <c r="E5" s="82"/>
      <c r="F5" s="72"/>
    </row>
    <row r="6" spans="1:6" ht="19.5" customHeight="1">
      <c r="A6" s="105" t="s">
        <v>47</v>
      </c>
      <c r="B6" s="105" t="s">
        <v>47</v>
      </c>
      <c r="C6" s="105" t="s">
        <v>47</v>
      </c>
      <c r="D6" s="106" t="s">
        <v>47</v>
      </c>
      <c r="E6" s="106" t="s">
        <v>60</v>
      </c>
      <c r="F6" s="107">
        <v>4.6</v>
      </c>
    </row>
    <row r="7" spans="1:6" ht="19.5" customHeight="1">
      <c r="A7" s="105" t="s">
        <v>47</v>
      </c>
      <c r="B7" s="105" t="s">
        <v>47</v>
      </c>
      <c r="C7" s="105" t="s">
        <v>47</v>
      </c>
      <c r="D7" s="106" t="s">
        <v>84</v>
      </c>
      <c r="E7" s="106" t="s">
        <v>85</v>
      </c>
      <c r="F7" s="107">
        <v>4.6</v>
      </c>
    </row>
    <row r="8" spans="1:6" ht="19.5" customHeight="1">
      <c r="A8" s="105" t="s">
        <v>47</v>
      </c>
      <c r="B8" s="105" t="s">
        <v>47</v>
      </c>
      <c r="C8" s="105" t="s">
        <v>47</v>
      </c>
      <c r="D8" s="106" t="s">
        <v>47</v>
      </c>
      <c r="E8" s="106" t="s">
        <v>106</v>
      </c>
      <c r="F8" s="107">
        <v>4.6</v>
      </c>
    </row>
    <row r="9" spans="1:6" ht="19.5" customHeight="1">
      <c r="A9" s="105" t="s">
        <v>87</v>
      </c>
      <c r="B9" s="105" t="s">
        <v>88</v>
      </c>
      <c r="C9" s="105" t="s">
        <v>89</v>
      </c>
      <c r="D9" s="106" t="s">
        <v>90</v>
      </c>
      <c r="E9" s="106" t="s">
        <v>196</v>
      </c>
      <c r="F9" s="107">
        <v>4.6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2023-09-19T23:44:59Z</dcterms:created>
  <dcterms:modified xsi:type="dcterms:W3CDTF">2023-09-19T23:45:22Z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CEED3912F79748A3BBFBB3B82D6C6836_13</vt:lpwstr>
  </property>
  <property fmtid="{D5CDD505-2E9C-101B-9397-08002B2CF9AE}" pid="4" name="KSOProductBuildV">
    <vt:lpwstr>2052-12.1.0.15374</vt:lpwstr>
  </property>
</Properties>
</file>