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'1'!$A$1:$D$42</definedName>
    <definedName name="_xlnm.Print_Area" localSheetId="2">'1-1'!$A$1:$T$32</definedName>
    <definedName name="_xlnm.Print_Area" localSheetId="3">'1-2'!$A$1:$J$31</definedName>
    <definedName name="_xlnm.Print_Area" localSheetId="4">'2'!$A$1:$H$38</definedName>
    <definedName name="_xlnm.Print_Titles" localSheetId="4">'2'!$1:$38</definedName>
    <definedName name="_xlnm.Print_Area" localSheetId="5">'2-1'!$A$1:$AI$48</definedName>
    <definedName name="_xlnm.Print_Area" localSheetId="6">'3'!$A$1:$H$87</definedName>
    <definedName name="_xlnm.Print_Area" localSheetId="7">'3-1'!$A$1:$G$37</definedName>
    <definedName name="_xlnm.Print_Area" localSheetId="8">'3-2'!$A$1:$F$35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'6'!$A$1:$L$94</definedName>
    <definedName name="_xlnm.Print_Titles" localSheetId="13">'6'!$1:$6</definedName>
    <definedName name="_xlnm.Print_Area" localSheetId="14">'7'!$A$1:$H$27</definedName>
    <definedName name="_xlnm.Print_Titles" localSheetId="14">'7'!$1:$18</definedName>
  </definedNames>
  <calcPr fullCalcOnLoad="1"/>
</workbook>
</file>

<file path=xl/sharedStrings.xml><?xml version="1.0" encoding="utf-8"?>
<sst xmlns="http://schemas.openxmlformats.org/spreadsheetml/2006/main" count="2484" uniqueCount="441">
  <si>
    <t>什邡市禾丰镇人民政府</t>
  </si>
  <si>
    <t>2021年部门预算</t>
  </si>
  <si>
    <t>报送日期：     年   月   日</t>
  </si>
  <si>
    <t>表1</t>
  </si>
  <si>
    <t>部门收支总表</t>
  </si>
  <si>
    <t>单位名称：什邡市禾丰镇人民政府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</si>
  <si>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</si>
  <si>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</si>
  <si>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</si>
  <si>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</si>
  <si>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</si>
  <si>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</si>
  <si>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</si>
  <si>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</si>
  <si>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</si>
  <si>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</si>
  <si>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</si>
  <si>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</si>
  <si>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</si>
  <si>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</si>
  <si>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</si>
  <si>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</si>
  <si>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</si>
  <si>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</si>
  <si>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</si>
  <si>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</si>
  <si>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</si>
  <si>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</si>
  <si>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</si>
  <si>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</si>
  <si>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</si>
  <si>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</si>
  <si>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</si>
  <si>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</si>
  <si>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</si>
  <si>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</si>
  <si>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</si>
  <si>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</si>
  <si>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</si>
  <si>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</si>
  <si>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</si>
  <si>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</si>
  <si>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</si>
  <si>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</si>
  <si>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</si>
  <si>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</si>
  <si>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</si>
  <si>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/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</si>
  <si>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</si>
  <si>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</si>
  <si>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</si>
  <si>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</si>
  <si>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</si>
  <si>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</si>
  <si>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</si>
  <si>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</si>
  <si>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</si>
  <si>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</si>
  <si>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</si>
  <si>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</si>
  <si>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</si>
  <si>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</si>
  <si>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</si>
  <si>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</si>
  <si>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</si>
  <si>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</si>
  <si>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</si>
  <si>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</si>
  <si>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</si>
  <si>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</si>
  <si>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</si>
  <si>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</si>
  <si>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</si>
  <si>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</si>
  <si>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</si>
  <si>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</si>
  <si>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</si>
  <si>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</si>
  <si>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</si>
  <si>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</si>
  <si>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</si>
  <si>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</si>
  <si>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</si>
  <si>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</si>
  <si>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704</t>
  </si>
  <si>
    <t>禾丰镇</t>
  </si>
  <si>
    <t xml:space="preserve">  什邡市禾丰镇人民政府</t>
  </si>
  <si>
    <t>201</t>
  </si>
  <si>
    <t>01</t>
  </si>
  <si>
    <t>04</t>
  </si>
  <si>
    <t xml:space="preserve">  704</t>
  </si>
  <si>
    <t xml:space="preserve">    人大会议</t>
  </si>
  <si>
    <t>03</t>
  </si>
  <si>
    <t xml:space="preserve">    行政运行</t>
  </si>
  <si>
    <t>02</t>
  </si>
  <si>
    <t xml:space="preserve">    一般行政管理事务</t>
  </si>
  <si>
    <t>50</t>
  </si>
  <si>
    <t xml:space="preserve">    事业运行</t>
  </si>
  <si>
    <t>205</t>
  </si>
  <si>
    <t>08</t>
  </si>
  <si>
    <t xml:space="preserve">    培训支出</t>
  </si>
  <si>
    <t>207</t>
  </si>
  <si>
    <t xml:space="preserve">    文化活动</t>
  </si>
  <si>
    <t>208</t>
  </si>
  <si>
    <t>05</t>
  </si>
  <si>
    <t xml:space="preserve">    行政单位离退休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</si>
  <si>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</si>
  <si>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</si>
  <si>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</si>
  <si>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</si>
  <si>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10</t>
  </si>
  <si>
    <t xml:space="preserve">    社会福利事业单位</t>
  </si>
  <si>
    <t>99</t>
  </si>
  <si>
    <t xml:space="preserve">    其他社会保障和就业支出</t>
  </si>
  <si>
    <t>210</t>
  </si>
  <si>
    <t xml:space="preserve">    其他公共卫生支出</t>
  </si>
  <si>
    <t>11</t>
  </si>
  <si>
    <t xml:space="preserve">    行政单位医疗</t>
  </si>
  <si>
    <t xml:space="preserve">    事业单位医疗</t>
  </si>
  <si>
    <t xml:space="preserve">    其他行政事业单位医疗支出</t>
  </si>
  <si>
    <t>212</t>
  </si>
  <si>
    <t xml:space="preserve">    其他城乡社区管理事务支出</t>
  </si>
  <si>
    <t xml:space="preserve">    城乡社区环境卫生</t>
  </si>
  <si>
    <t xml:space="preserve">    其他城乡社区支出</t>
  </si>
  <si>
    <t>213</t>
  </si>
  <si>
    <t>07</t>
  </si>
  <si>
    <t xml:space="preserve">    对村民委员会和村党支部的补助</t>
  </si>
  <si>
    <t>221</t>
  </si>
  <si>
    <t xml:space="preserve">    住房公积金</t>
  </si>
  <si>
    <t>227</t>
  </si>
  <si>
    <t xml:space="preserve">    预备费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</si>
  <si>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</si>
  <si>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</si>
  <si>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</si>
  <si>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</si>
  <si>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</si>
  <si>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</si>
  <si>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</si>
  <si>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人大会议</t>
  </si>
  <si>
    <t xml:space="preserve">  行政运行</t>
  </si>
  <si>
    <t xml:space="preserve">  一般行政管理事务</t>
  </si>
  <si>
    <t xml:space="preserve">  事业运行</t>
  </si>
  <si>
    <t xml:space="preserve">  培训支出</t>
  </si>
  <si>
    <t xml:space="preserve">  文化活动</t>
  </si>
  <si>
    <t xml:space="preserve">  行政单位离退休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</si>
  <si>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</si>
  <si>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</si>
  <si>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</si>
  <si>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 xml:space="preserve">  社会福利事业单位</t>
  </si>
  <si>
    <t xml:space="preserve">  其他社会保障和就业支出</t>
  </si>
  <si>
    <t xml:space="preserve">  其他公共卫生支出</t>
  </si>
  <si>
    <t xml:space="preserve">  行政单位医疗</t>
  </si>
  <si>
    <t xml:space="preserve">  事业单位医疗</t>
  </si>
  <si>
    <t xml:space="preserve">  其他行政事业单位医疗支出</t>
  </si>
  <si>
    <t xml:space="preserve">  其他城乡社区管理事务支出</t>
  </si>
  <si>
    <t xml:space="preserve">  城乡社区环境卫生</t>
  </si>
  <si>
    <t xml:space="preserve">  其他城乡社区支出</t>
  </si>
  <si>
    <t xml:space="preserve">  对村民委员会和村党支部的补助</t>
  </si>
  <si>
    <t xml:space="preserve">  住房公积金</t>
  </si>
  <si>
    <t xml:space="preserve">  预备费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</si>
  <si>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</si>
  <si>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</si>
  <si>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</si>
  <si>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</si>
  <si>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</si>
  <si>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</si>
  <si>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</si>
  <si>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</si>
  <si>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</si>
  <si>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</si>
  <si>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</si>
  <si>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</si>
  <si>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</si>
  <si>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</si>
  <si>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</si>
  <si>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</si>
  <si>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</si>
  <si>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</si>
  <si>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</si>
  <si>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</si>
  <si>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</si>
  <si>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</si>
  <si>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</si>
  <si>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</si>
  <si>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</si>
  <si>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</si>
  <si>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</si>
  <si>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</si>
  <si>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</si>
  <si>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</si>
  <si>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</si>
  <si>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</si>
  <si>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</si>
  <si>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</si>
  <si>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</si>
  <si>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</si>
  <si>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</si>
  <si>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</si>
  <si>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</si>
  <si>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</si>
  <si>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</si>
  <si>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</si>
  <si>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表2-1</t>
  </si>
  <si>
    <t>财政拨款支出预算表（部门经济分类科目）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</si>
  <si>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</si>
  <si>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</si>
  <si>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</si>
  <si>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</si>
  <si>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</si>
  <si>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</si>
  <si>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</si>
  <si>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</si>
  <si>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</si>
  <si>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</si>
  <si>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</si>
  <si>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</si>
  <si>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</si>
  <si>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</si>
  <si>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</si>
  <si>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 xml:space="preserve">    职工基本医疗保险缴费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</si>
  <si>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</si>
  <si>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</si>
  <si>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</si>
  <si>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</si>
  <si>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</si>
  <si>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</si>
  <si>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</si>
  <si>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</si>
  <si>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</si>
  <si>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</si>
  <si>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</si>
  <si>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</si>
  <si>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</si>
  <si>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</si>
  <si>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</si>
  <si>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</si>
  <si>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</si>
  <si>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</si>
  <si>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</si>
  <si>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</si>
  <si>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</si>
  <si>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</si>
  <si>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</si>
  <si>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</si>
  <si>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</si>
  <si>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</si>
  <si>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</si>
  <si>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</si>
  <si>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</si>
  <si>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</si>
  <si>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303</t>
  </si>
  <si>
    <t xml:space="preserve">    生活补助</t>
  </si>
  <si>
    <t xml:space="preserve">    医疗费补助</t>
  </si>
  <si>
    <t xml:space="preserve">    奖励金</t>
  </si>
  <si>
    <t>310</t>
  </si>
  <si>
    <t xml:space="preserve">    办公设备购置</t>
  </si>
  <si>
    <t>399</t>
  </si>
  <si>
    <t xml:space="preserve">    其他支出</t>
  </si>
  <si>
    <t>表3</t>
  </si>
  <si>
    <t>一般公共预算支出预算表</t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</si>
  <si>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</t>
    </r>
  </si>
  <si>
    <t xml:space="preserve">    人大会议费</t>
  </si>
  <si>
    <t xml:space="preserve">    电话费</t>
  </si>
  <si>
    <t xml:space="preserve">    独子费</t>
  </si>
  <si>
    <t xml:space="preserve">    工会经费及福利费</t>
  </si>
  <si>
    <t xml:space="preserve">    工资性支出(行政)</t>
  </si>
  <si>
    <t xml:space="preserve">    公务交通补贴</t>
  </si>
  <si>
    <t xml:space="preserve">    机动经费(行政)</t>
  </si>
  <si>
    <t xml:space="preserve">    临聘人员支出</t>
  </si>
  <si>
    <t xml:space="preserve">    日常公用经费(行政)</t>
  </si>
  <si>
    <t xml:space="preserve">    遗属生活补助</t>
  </si>
  <si>
    <t xml:space="preserve">    办公设施设备采购</t>
  </si>
  <si>
    <t xml:space="preserve">    机关维修维护</t>
  </si>
  <si>
    <t xml:space="preserve">    基层治理经费</t>
  </si>
  <si>
    <t xml:space="preserve">    综治维稳</t>
  </si>
  <si>
    <t xml:space="preserve">    工资性支出(事业)</t>
  </si>
  <si>
    <t xml:space="preserve">    机动经费(事业)</t>
  </si>
  <si>
    <t xml:space="preserve">    日常公用经费(事业)</t>
  </si>
  <si>
    <t xml:space="preserve">    离退休人员经费</t>
  </si>
  <si>
    <t xml:space="preserve">    社会保障缴费(行政)</t>
  </si>
  <si>
    <t xml:space="preserve">    社会保障缴费(事业)</t>
  </si>
  <si>
    <t xml:space="preserve">    敬老院工作人员经费</t>
  </si>
  <si>
    <t xml:space="preserve">    公共卫生防治</t>
  </si>
  <si>
    <t xml:space="preserve">    补充医疗、门诊补助(行政)</t>
  </si>
  <si>
    <t xml:space="preserve">    补充医疗、门诊补助(事业)</t>
  </si>
  <si>
    <t xml:space="preserve">    环境卫生整治</t>
  </si>
  <si>
    <t xml:space="preserve">    白鱼河土地租金</t>
  </si>
  <si>
    <t xml:space="preserve">    促发展经费</t>
  </si>
  <si>
    <t xml:space="preserve">    集镇管理</t>
  </si>
  <si>
    <t xml:space="preserve">    乡镇债务化解</t>
  </si>
  <si>
    <t xml:space="preserve">    村（社区）干部组报酬</t>
  </si>
  <si>
    <t xml:space="preserve">    村级专项经费</t>
  </si>
  <si>
    <t xml:space="preserve">    基层活动和运行经费</t>
  </si>
  <si>
    <t xml:space="preserve">    退职干部补助</t>
  </si>
  <si>
    <t xml:space="preserve">    住房公积金(行政)</t>
  </si>
  <si>
    <t xml:space="preserve">    住房公积金(事业)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</si>
  <si>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</si>
  <si>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</si>
  <si>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</si>
  <si>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</si>
  <si>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</si>
  <si>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</si>
  <si>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</si>
  <si>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 xml:space="preserve">  301</t>
  </si>
  <si>
    <t xml:space="preserve">  商品和服务支出</t>
  </si>
  <si>
    <t xml:space="preserve">  302</t>
  </si>
  <si>
    <t xml:space="preserve">  对个人和家庭的补助</t>
  </si>
  <si>
    <t xml:space="preserve">  303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</si>
  <si>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</si>
  <si>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</si>
  <si>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</si>
  <si>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</si>
  <si>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</si>
  <si>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</si>
  <si>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</si>
  <si>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</si>
  <si>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</si>
  <si>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</si>
  <si>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</si>
  <si>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</si>
  <si>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</si>
  <si>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</si>
  <si>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</si>
  <si>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</si>
  <si>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</si>
  <si>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</si>
  <si>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</si>
  <si>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</si>
  <si>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</si>
  <si>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</si>
  <si>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部门预算项目绩效目标（2021年度）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</si>
  <si>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</si>
  <si>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</si>
  <si>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</si>
  <si>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</si>
  <si>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</si>
  <si>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</si>
  <si>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</si>
  <si>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</si>
  <si>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</si>
  <si>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</si>
  <si>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</si>
  <si>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</si>
  <si>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</si>
  <si>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发放47.667亩土地租金</t>
  </si>
  <si>
    <t>= 100</t>
  </si>
  <si>
    <t xml:space="preserve">    </t>
  </si>
  <si>
    <t>完成时间</t>
  </si>
  <si>
    <t>采购</t>
  </si>
  <si>
    <t>体制调整前一直持续</t>
  </si>
  <si>
    <t>群众满意度</t>
  </si>
  <si>
    <t>完成各项任务</t>
  </si>
  <si>
    <t>社会满意度</t>
  </si>
  <si>
    <t>促发展经费的时效指标</t>
  </si>
  <si>
    <t>促发展经费的社会效益</t>
  </si>
  <si>
    <t>&gt;= 95</t>
  </si>
  <si>
    <t>促发展经费的成本指标</t>
  </si>
  <si>
    <t>促发展经费的可持续</t>
  </si>
  <si>
    <t>村干部报酬</t>
  </si>
  <si>
    <t>社区干部报酬</t>
  </si>
  <si>
    <t>组干部报酬</t>
  </si>
  <si>
    <t>追加报酬</t>
  </si>
  <si>
    <t>完成各项计划</t>
  </si>
  <si>
    <t>村级专项经费</t>
  </si>
  <si>
    <t>公共卫生防治</t>
  </si>
  <si>
    <t>环境卫生整治</t>
  </si>
  <si>
    <t>= 0</t>
  </si>
  <si>
    <t>安全环保</t>
  </si>
  <si>
    <t>数量指标1</t>
  </si>
  <si>
    <t>社会指标1</t>
  </si>
  <si>
    <t>数量指标2</t>
  </si>
  <si>
    <t>数量指标3</t>
  </si>
  <si>
    <t>数量指标4</t>
  </si>
  <si>
    <t>基层组织活动</t>
  </si>
  <si>
    <t>公共服务运行</t>
  </si>
  <si>
    <t>日常办公运转</t>
  </si>
  <si>
    <t>基层治理其他经费</t>
  </si>
  <si>
    <t>集镇管理</t>
  </si>
  <si>
    <t>副院长</t>
  </si>
  <si>
    <t>会计、出纳</t>
  </si>
  <si>
    <t>护理及后勤工资待遇</t>
  </si>
  <si>
    <t>人员保险费</t>
  </si>
  <si>
    <t>完成各项指标</t>
  </si>
  <si>
    <t>人大经费</t>
  </si>
  <si>
    <t>退职干部定补</t>
  </si>
  <si>
    <t>退职干部慰问</t>
  </si>
  <si>
    <t>文化活动</t>
  </si>
  <si>
    <t>化解债务</t>
  </si>
  <si>
    <t>社会效益</t>
  </si>
  <si>
    <t>预备费</t>
  </si>
  <si>
    <t>综治维稳</t>
  </si>
  <si>
    <t>体质调整前一直持续</t>
  </si>
  <si>
    <t>部门整体支出绩效目标申报表</t>
  </si>
  <si>
    <t>（2021年度）</t>
  </si>
  <si>
    <t>年度
主要
任务</t>
  </si>
  <si>
    <t>任务名称</t>
  </si>
  <si>
    <t>主要任务</t>
  </si>
  <si>
    <t>任务内容</t>
  </si>
  <si>
    <t>预算金额（万元）</t>
  </si>
  <si>
    <t>总额</t>
  </si>
  <si>
    <t>任务1</t>
  </si>
  <si>
    <t>扎实抓好党风廉政建设，进一步加强组织工作。</t>
  </si>
  <si>
    <t>严格落实从严管党治党工作要求，扎实深入抓好党风廉政建设，切实履行好党工委主体责任，履行好纪工委的监督责任。落实中央、省、市各级要求，强化正风肃纪，狠刹不为之风，治理庸懒散浮拖。扎实抓班子带队伍，加强基层组织建设，加强社区干部的培训力度，提升履职能力，强化党员队伍管理，进一步增强基层党组织的战斗力、凝聚力和带动力。进一步改造提升阵地功能，打造党群服务中心。</t>
  </si>
  <si>
    <t>任务2</t>
  </si>
  <si>
    <t>推进经济和城市建设。</t>
  </si>
  <si>
    <t>一是进一步加强服务，加强沟通，加强研判，促进限上社会消费品零售企业增加，确保完成全年任务。二是推进玉河街、和平街的拆迁工作，确保安置小区建设项目用地。三是开展第四次全国经济普查。</t>
  </si>
  <si>
    <t>任务3</t>
  </si>
  <si>
    <t>持续深入开展环保工作。</t>
  </si>
  <si>
    <t>继续加强“大气、水、土壤”污染的治理，重点保护白鱼河，开展好社区“洁美行动”、治理督查全镇“散乱污”现象。</t>
  </si>
  <si>
    <t>任务4</t>
  </si>
  <si>
    <t>加强村、社区阵地建设，推进安置小区建设。</t>
  </si>
  <si>
    <t>持续推进各村、社区阵地建设。重点打造各村、社区的党群活动中心。推进玉河街、和平街拆迁户的安置小区建设工作。</t>
  </si>
  <si>
    <t>任务5</t>
  </si>
  <si>
    <t>推进依法治理工作。</t>
  </si>
  <si>
    <t>持续深入开展扫黑除恶专项斗争；进一步推进居民自治，完善议事规则，完善居民公约；落实网格，组团服务，促进社会协同管理，加强指导居民小区业主委员会的建设；加强“平安建设”，加强信访工作等。</t>
  </si>
  <si>
    <t>任务6</t>
  </si>
  <si>
    <t>加强安全生产监督。</t>
  </si>
  <si>
    <t>按照安全隐患防范“三立五专”的常态化工作模式，进一步做好辖区内安全生产工作，严格落实各项安全防范责任和措施，有效防范和坚决遏制重特大安全事故的发生。</t>
  </si>
  <si>
    <t>任务7</t>
  </si>
  <si>
    <t>落实民生工程。</t>
  </si>
  <si>
    <t>抓好就业促进工作，落实低保、医保等政策；加强对困难群体的临时救助，关心残疾人、孤老、孤儿、妇女等特殊群体；落实好计生奖扶、特扶等各项计划生育政等；加强养老服务体系建设和社区老年人日间照料中心的建设。</t>
  </si>
  <si>
    <t>任务8</t>
  </si>
  <si>
    <t>加强文体事业建设，助推全国文明城市创建和全国卫生城市创建工作。</t>
  </si>
  <si>
    <t>开展原创文艺作品比赛活动。在全镇广泛征集原创歌曲、小品、相声等文艺作品，通过作品发现文艺人才，推动原创风气形成。按照文明城市、卫生城市创建的指标要求，进一步巩固城乡环境治理成果，强化公共服务，提升服务水平，加强宣传教育，不断提升党员干部群众的整体素质。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</si>
  <si>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</si>
  <si>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</si>
  <si>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</si>
  <si>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</si>
  <si>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</si>
  <si>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</si>
  <si>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</si>
  <si>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</si>
  <si>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</si>
  <si>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指标值(数量指标1；)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</si>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</sst>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\&quot;#,##0.00_);\(&quot;\&quot;#,##0.00\)"/>
    <numFmt numFmtId="181" formatCode="#,###.00"/>
    <numFmt numFmtId="182" formatCode="#,##0.0000"/>
  </numFmts>
  <fonts count="54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</cellStyleXfs>
  <cellXfs count="248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4" fontId="1" fillId="0" borderId="25" xfId="63" applyNumberFormat="1" applyFont="1" applyBorder="1" applyAlignment="1">
      <alignment horizontal="left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4" fontId="1" fillId="0" borderId="27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4" fontId="1" fillId="0" borderId="28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29" xfId="63" applyFont="1" applyBorder="1" applyAlignment="1">
      <alignment vertical="center" wrapText="1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0" xfId="0" applyNumberFormat="1" applyFont="1" applyBorder="1" applyAlignment="1">
      <alignment horizontal="center" vertical="center"/>
    </xf>
    <xf numFmtId="0" fontId="1" fillId="0" borderId="3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32" xfId="63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3" fontId="6" fillId="0" borderId="41" xfId="0" applyNumberFormat="1" applyFont="1" applyBorder="1" applyAlignment="1" applyProtection="1">
      <alignment vertical="center" wrapText="1"/>
      <protection/>
    </xf>
    <xf numFmtId="3" fontId="6" fillId="0" borderId="42" xfId="0" applyNumberFormat="1" applyFont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3" fontId="6" fillId="0" borderId="48" xfId="0" applyNumberFormat="1" applyFont="1" applyBorder="1" applyAlignment="1" applyProtection="1">
      <alignment vertical="center" wrapText="1"/>
      <protection/>
    </xf>
    <xf numFmtId="3" fontId="6" fillId="0" borderId="49" xfId="0" applyNumberFormat="1" applyFont="1" applyBorder="1" applyAlignment="1" applyProtection="1">
      <alignment vertical="center" wrapText="1"/>
      <protection/>
    </xf>
    <xf numFmtId="3" fontId="6" fillId="0" borderId="50" xfId="0" applyNumberFormat="1" applyFont="1" applyBorder="1" applyAlignment="1" applyProtection="1">
      <alignment vertical="center" wrapText="1"/>
      <protection/>
    </xf>
    <xf numFmtId="3" fontId="6" fillId="0" borderId="51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48" xfId="0" applyNumberFormat="1" applyFont="1" applyBorder="1" applyAlignment="1" applyProtection="1">
      <alignment vertical="center" wrapText="1"/>
      <protection/>
    </xf>
    <xf numFmtId="4" fontId="6" fillId="0" borderId="49" xfId="0" applyNumberFormat="1" applyFont="1" applyBorder="1" applyAlignment="1" applyProtection="1">
      <alignment vertical="center" wrapText="1"/>
      <protection/>
    </xf>
    <xf numFmtId="4" fontId="6" fillId="0" borderId="50" xfId="0" applyNumberFormat="1" applyFont="1" applyBorder="1" applyAlignment="1" applyProtection="1">
      <alignment vertical="center" wrapText="1"/>
      <protection/>
    </xf>
    <xf numFmtId="4" fontId="6" fillId="0" borderId="51" xfId="0" applyNumberFormat="1" applyFont="1" applyBorder="1" applyAlignment="1" applyProtection="1">
      <alignment vertical="center" wrapText="1"/>
      <protection/>
    </xf>
    <xf numFmtId="0" fontId="6" fillId="0" borderId="52" xfId="0" applyNumberFormat="1" applyFont="1" applyFill="1" applyBorder="1" applyAlignment="1" applyProtection="1">
      <alignment horizontal="left"/>
      <protection/>
    </xf>
    <xf numFmtId="1" fontId="6" fillId="0" borderId="53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49" fontId="6" fillId="0" borderId="44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vertical="center" wrapText="1"/>
      <protection/>
    </xf>
    <xf numFmtId="4" fontId="6" fillId="0" borderId="58" xfId="0" applyNumberFormat="1" applyFont="1" applyBorder="1" applyAlignment="1" applyProtection="1">
      <alignment vertical="center" wrapText="1"/>
      <protection/>
    </xf>
    <xf numFmtId="4" fontId="6" fillId="0" borderId="40" xfId="0" applyNumberFormat="1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60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2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 applyProtection="1">
      <alignment horizontal="center" vertical="center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>
      <alignment vertical="center"/>
    </xf>
    <xf numFmtId="4" fontId="5" fillId="0" borderId="64" xfId="0" applyNumberFormat="1" applyFont="1" applyBorder="1" applyAlignment="1" applyProtection="1">
      <alignment vertical="center" wrapText="1"/>
      <protection/>
    </xf>
    <xf numFmtId="0" fontId="6" fillId="0" borderId="65" xfId="0" applyNumberFormat="1" applyFont="1" applyFill="1" applyBorder="1" applyAlignment="1">
      <alignment vertical="center"/>
    </xf>
    <xf numFmtId="4" fontId="5" fillId="0" borderId="66" xfId="0" applyNumberFormat="1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 wrapText="1"/>
    </xf>
    <xf numFmtId="4" fontId="5" fillId="0" borderId="67" xfId="0" applyNumberFormat="1" applyFont="1" applyBorder="1" applyAlignment="1" applyProtection="1">
      <alignment vertical="center" wrapText="1"/>
      <protection/>
    </xf>
    <xf numFmtId="4" fontId="5" fillId="0" borderId="68" xfId="0" applyNumberFormat="1" applyFont="1" applyBorder="1" applyAlignment="1" applyProtection="1">
      <alignment vertical="center" wrapText="1"/>
      <protection/>
    </xf>
    <xf numFmtId="4" fontId="5" fillId="0" borderId="69" xfId="0" applyNumberFormat="1" applyFont="1" applyBorder="1" applyAlignment="1" applyProtection="1">
      <alignment vertical="center" wrapText="1"/>
      <protection/>
    </xf>
    <xf numFmtId="4" fontId="5" fillId="0" borderId="70" xfId="0" applyNumberFormat="1" applyFont="1" applyBorder="1" applyAlignment="1" applyProtection="1">
      <alignment vertical="center" wrapText="1"/>
      <protection/>
    </xf>
    <xf numFmtId="1" fontId="5" fillId="0" borderId="17" xfId="0" applyNumberFormat="1" applyFont="1" applyFill="1" applyBorder="1" applyAlignment="1">
      <alignment vertical="center"/>
    </xf>
    <xf numFmtId="4" fontId="5" fillId="0" borderId="71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 wrapText="1"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53" fillId="0" borderId="10" xfId="0" applyNumberFormat="1" applyFont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/>
    </xf>
    <xf numFmtId="4" fontId="5" fillId="0" borderId="69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72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>
      <alignment vertical="center"/>
    </xf>
    <xf numFmtId="4" fontId="5" fillId="0" borderId="73" xfId="0" applyNumberFormat="1" applyFont="1" applyBorder="1" applyAlignment="1" applyProtection="1">
      <alignment vertical="center" wrapText="1"/>
      <protection/>
    </xf>
    <xf numFmtId="4" fontId="5" fillId="0" borderId="34" xfId="0" applyNumberFormat="1" applyFont="1" applyBorder="1" applyAlignment="1" applyProtection="1">
      <alignment vertical="center" wrapText="1"/>
      <protection/>
    </xf>
    <xf numFmtId="4" fontId="5" fillId="0" borderId="74" xfId="0" applyNumberFormat="1" applyFont="1" applyBorder="1" applyAlignment="1" applyProtection="1">
      <alignment vertical="center" wrapText="1"/>
      <protection/>
    </xf>
    <xf numFmtId="4" fontId="5" fillId="0" borderId="72" xfId="0" applyNumberFormat="1" applyFont="1" applyBorder="1" applyAlignment="1">
      <alignment horizontal="right" vertical="center" wrapText="1"/>
    </xf>
    <xf numFmtId="0" fontId="5" fillId="0" borderId="59" xfId="0" applyNumberFormat="1" applyFont="1" applyFill="1" applyBorder="1" applyAlignment="1">
      <alignment vertical="center"/>
    </xf>
    <xf numFmtId="4" fontId="5" fillId="0" borderId="75" xfId="0" applyNumberFormat="1" applyFont="1" applyBorder="1" applyAlignment="1">
      <alignment vertical="center" wrapText="1"/>
    </xf>
    <xf numFmtId="4" fontId="5" fillId="0" borderId="45" xfId="0" applyNumberFormat="1" applyFont="1" applyBorder="1" applyAlignment="1">
      <alignment vertical="center" wrapText="1"/>
    </xf>
    <xf numFmtId="4" fontId="5" fillId="0" borderId="76" xfId="0" applyNumberFormat="1" applyFont="1" applyBorder="1" applyAlignment="1">
      <alignment vertical="center" wrapText="1"/>
    </xf>
    <xf numFmtId="4" fontId="5" fillId="0" borderId="77" xfId="0" applyNumberFormat="1" applyFont="1" applyBorder="1" applyAlignment="1">
      <alignment horizontal="right" vertical="center" wrapText="1"/>
    </xf>
    <xf numFmtId="0" fontId="5" fillId="0" borderId="59" xfId="0" applyNumberFormat="1" applyFont="1" applyFill="1" applyBorder="1" applyAlignment="1">
      <alignment horizontal="center" vertical="center"/>
    </xf>
    <xf numFmtId="4" fontId="5" fillId="0" borderId="77" xfId="0" applyNumberFormat="1" applyFont="1" applyBorder="1" applyAlignment="1">
      <alignment vertical="center" wrapText="1"/>
    </xf>
    <xf numFmtId="4" fontId="5" fillId="0" borderId="78" xfId="0" applyNumberFormat="1" applyFont="1" applyBorder="1" applyAlignment="1">
      <alignment vertical="center" wrapText="1"/>
    </xf>
    <xf numFmtId="4" fontId="5" fillId="0" borderId="79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5" fillId="33" borderId="80" xfId="0" applyNumberFormat="1" applyFont="1" applyFill="1" applyBorder="1" applyAlignment="1" applyProtection="1">
      <alignment horizontal="center" vertical="center"/>
      <protection/>
    </xf>
    <xf numFmtId="0" fontId="5" fillId="0" borderId="80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vertical="center" wrapText="1"/>
      <protection/>
    </xf>
    <xf numFmtId="49" fontId="5" fillId="0" borderId="44" xfId="0" applyNumberFormat="1" applyFont="1" applyFill="1" applyBorder="1" applyAlignment="1" applyProtection="1">
      <alignment vertical="center" wrapText="1"/>
      <protection/>
    </xf>
    <xf numFmtId="4" fontId="5" fillId="0" borderId="48" xfId="0" applyNumberFormat="1" applyFont="1" applyBorder="1" applyAlignment="1" applyProtection="1">
      <alignment vertical="center" wrapText="1"/>
      <protection/>
    </xf>
    <xf numFmtId="4" fontId="5" fillId="0" borderId="49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4" fontId="5" fillId="0" borderId="43" xfId="0" applyNumberFormat="1" applyFont="1" applyBorder="1" applyAlignment="1" applyProtection="1">
      <alignment vertical="center" wrapText="1"/>
      <protection/>
    </xf>
    <xf numFmtId="0" fontId="6" fillId="0" borderId="81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180" fontId="6" fillId="0" borderId="82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4" fontId="6" fillId="0" borderId="43" xfId="0" applyNumberFormat="1" applyFont="1" applyBorder="1" applyAlignment="1" applyProtection="1">
      <alignment vertical="center" wrapText="1"/>
      <protection/>
    </xf>
    <xf numFmtId="4" fontId="6" fillId="0" borderId="57" xfId="0" applyNumberFormat="1" applyFont="1" applyBorder="1" applyAlignment="1" applyProtection="1">
      <alignment vertical="center" wrapText="1"/>
      <protection/>
    </xf>
    <xf numFmtId="4" fontId="6" fillId="0" borderId="17" xfId="0" applyNumberFormat="1" applyFont="1" applyBorder="1" applyAlignment="1" applyProtection="1">
      <alignment vertical="center" wrapText="1"/>
      <protection/>
    </xf>
    <xf numFmtId="4" fontId="6" fillId="0" borderId="53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NumberFormat="1" applyFont="1" applyFill="1" applyAlignment="1">
      <alignment/>
    </xf>
    <xf numFmtId="1" fontId="0" fillId="0" borderId="13" xfId="0" applyNumberFormat="1" applyFill="1" applyBorder="1" applyAlignment="1">
      <alignment horizontal="center" vertical="center"/>
    </xf>
    <xf numFmtId="4" fontId="6" fillId="0" borderId="25" xfId="0" applyNumberFormat="1" applyFont="1" applyBorder="1" applyAlignment="1" applyProtection="1">
      <alignment vertical="center" wrapText="1"/>
      <protection/>
    </xf>
    <xf numFmtId="4" fontId="6" fillId="0" borderId="83" xfId="0" applyNumberFormat="1" applyFont="1" applyBorder="1" applyAlignment="1" applyProtection="1">
      <alignment vertical="center" wrapText="1"/>
      <protection/>
    </xf>
    <xf numFmtId="4" fontId="6" fillId="0" borderId="84" xfId="0" applyNumberFormat="1" applyFont="1" applyBorder="1" applyAlignment="1" applyProtection="1">
      <alignment vertical="center" wrapText="1"/>
      <protection/>
    </xf>
    <xf numFmtId="4" fontId="5" fillId="0" borderId="11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85" xfId="0" applyNumberFormat="1" applyFont="1" applyBorder="1" applyAlignment="1" applyProtection="1">
      <alignment vertical="center" wrapText="1"/>
      <protection/>
    </xf>
    <xf numFmtId="4" fontId="5" fillId="0" borderId="86" xfId="0" applyNumberFormat="1" applyFont="1" applyBorder="1" applyAlignment="1" applyProtection="1">
      <alignment vertical="center" wrapText="1"/>
      <protection/>
    </xf>
    <xf numFmtId="0" fontId="53" fillId="0" borderId="26" xfId="0" applyNumberFormat="1" applyFont="1" applyBorder="1" applyAlignment="1">
      <alignment vertical="center"/>
    </xf>
    <xf numFmtId="4" fontId="5" fillId="0" borderId="16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vertical="center"/>
    </xf>
    <xf numFmtId="4" fontId="5" fillId="0" borderId="73" xfId="0" applyNumberFormat="1" applyFont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vertical="center" wrapText="1"/>
    </xf>
    <xf numFmtId="181" fontId="10" fillId="0" borderId="29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2"/>
    </row>
    <row r="3" ht="102" customHeight="1">
      <c r="A3" s="243" t="s">
        <v>0</v>
      </c>
    </row>
    <row r="4" ht="107.25" customHeight="1">
      <c r="A4" s="244" t="s">
        <v>1</v>
      </c>
    </row>
    <row r="5" ht="409.5" customHeight="1" hidden="1">
      <c r="A5" s="245"/>
    </row>
    <row r="6" ht="29.25" customHeight="1">
      <c r="A6" s="246"/>
    </row>
    <row r="7" ht="78" customHeight="1"/>
    <row r="8" ht="82.5" customHeight="1">
      <c r="A8" s="247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9"/>
      <c r="B1" s="79"/>
      <c r="C1" s="79"/>
      <c r="D1" s="79"/>
      <c r="E1" s="80"/>
      <c r="F1" s="79"/>
      <c r="G1" s="79"/>
      <c r="H1" s="59" t="s">
        <v>311</v>
      </c>
    </row>
    <row r="2" spans="1:8" ht="25.5" customHeight="1">
      <c r="A2" s="56" t="s">
        <v>312</v>
      </c>
      <c r="B2" s="56"/>
      <c r="C2" s="56"/>
      <c r="D2" s="56"/>
      <c r="E2" s="56"/>
      <c r="F2" s="56"/>
      <c r="G2" s="56"/>
      <c r="H2" s="56"/>
    </row>
    <row r="3" spans="1:8" ht="19.5" customHeight="1">
      <c r="A3" s="81" t="s">
        <v>5</v>
      </c>
      <c r="B3" s="82"/>
      <c r="C3" s="82"/>
      <c r="D3" s="82"/>
      <c r="E3" s="82"/>
      <c r="F3" s="82"/>
      <c r="G3" s="82"/>
      <c r="H3" s="59" t="s">
        <v>6</v>
      </c>
    </row>
    <row r="4" spans="1:8" ht="19.5" customHeight="1">
      <c r="A4" s="83" t="s">
        <v>313</v>
      </c>
      <c r="B4" s="83" t="s">
        <v>314</v>
      </c>
      <c r="C4" s="64" t="s">
        <v>315</v>
      </c>
      <c r="D4" s="64"/>
      <c r="E4" s="84"/>
      <c r="F4" s="84"/>
      <c r="G4" s="84"/>
      <c r="H4" s="64"/>
    </row>
    <row r="5" spans="1:8" ht="19.5" customHeight="1">
      <c r="A5" s="83"/>
      <c r="B5" s="83"/>
      <c r="C5" s="85" t="s">
        <v>60</v>
      </c>
      <c r="D5" s="86" t="s">
        <v>316</v>
      </c>
      <c r="E5" s="87" t="s">
        <v>317</v>
      </c>
      <c r="F5" s="88"/>
      <c r="G5" s="89"/>
      <c r="H5" s="90" t="s">
        <v>318</v>
      </c>
    </row>
    <row r="6" spans="1:8" ht="33.75" customHeight="1">
      <c r="A6" s="72"/>
      <c r="B6" s="72"/>
      <c r="C6" s="91"/>
      <c r="D6" s="73"/>
      <c r="E6" s="92" t="s">
        <v>76</v>
      </c>
      <c r="F6" s="93" t="s">
        <v>319</v>
      </c>
      <c r="G6" s="94" t="s">
        <v>320</v>
      </c>
      <c r="H6" s="95"/>
    </row>
    <row r="7" spans="1:8" ht="19.5" customHeight="1">
      <c r="A7" s="75" t="s">
        <v>47</v>
      </c>
      <c r="B7" s="96" t="s">
        <v>60</v>
      </c>
      <c r="C7" s="102">
        <f>SUM(D7,E7,H7)</f>
        <v>14</v>
      </c>
      <c r="D7" s="103">
        <v>0</v>
      </c>
      <c r="E7" s="103">
        <f>SUM(F7,G7)</f>
        <v>9</v>
      </c>
      <c r="F7" s="103">
        <v>0</v>
      </c>
      <c r="G7" s="104">
        <v>9</v>
      </c>
      <c r="H7" s="105">
        <v>5</v>
      </c>
    </row>
    <row r="8" spans="1:8" ht="19.5" customHeight="1">
      <c r="A8" s="75" t="s">
        <v>84</v>
      </c>
      <c r="B8" s="96" t="s">
        <v>85</v>
      </c>
      <c r="C8" s="102">
        <f>SUM(D8,E8,H8)</f>
        <v>14</v>
      </c>
      <c r="D8" s="103">
        <v>0</v>
      </c>
      <c r="E8" s="103">
        <f>SUM(F8,G8)</f>
        <v>9</v>
      </c>
      <c r="F8" s="103">
        <v>0</v>
      </c>
      <c r="G8" s="104">
        <v>9</v>
      </c>
      <c r="H8" s="105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7" sqref="D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3"/>
      <c r="B1" s="54"/>
      <c r="C1" s="54"/>
      <c r="D1" s="54"/>
      <c r="E1" s="54"/>
      <c r="F1" s="54"/>
      <c r="G1" s="54"/>
      <c r="H1" s="55" t="s">
        <v>321</v>
      </c>
    </row>
    <row r="2" spans="1:8" ht="19.5" customHeight="1">
      <c r="A2" s="56" t="s">
        <v>322</v>
      </c>
      <c r="B2" s="56"/>
      <c r="C2" s="56"/>
      <c r="D2" s="56"/>
      <c r="E2" s="56"/>
      <c r="F2" s="56"/>
      <c r="G2" s="56"/>
      <c r="H2" s="56"/>
    </row>
    <row r="3" spans="1:8" ht="19.5" customHeight="1">
      <c r="A3" s="101" t="s">
        <v>5</v>
      </c>
      <c r="B3" s="57"/>
      <c r="C3" s="57"/>
      <c r="D3" s="57"/>
      <c r="E3" s="57"/>
      <c r="F3" s="58"/>
      <c r="G3" s="58"/>
      <c r="H3" s="59" t="s">
        <v>6</v>
      </c>
    </row>
    <row r="4" spans="1:8" ht="19.5" customHeight="1">
      <c r="A4" s="60" t="s">
        <v>59</v>
      </c>
      <c r="B4" s="61"/>
      <c r="C4" s="61"/>
      <c r="D4" s="61"/>
      <c r="E4" s="62"/>
      <c r="F4" s="63" t="s">
        <v>323</v>
      </c>
      <c r="G4" s="64"/>
      <c r="H4" s="64"/>
    </row>
    <row r="5" spans="1:8" ht="19.5" customHeight="1">
      <c r="A5" s="60" t="s">
        <v>68</v>
      </c>
      <c r="B5" s="61"/>
      <c r="C5" s="62"/>
      <c r="D5" s="65" t="s">
        <v>69</v>
      </c>
      <c r="E5" s="66" t="s">
        <v>137</v>
      </c>
      <c r="F5" s="67" t="s">
        <v>60</v>
      </c>
      <c r="G5" s="67" t="s">
        <v>133</v>
      </c>
      <c r="H5" s="64" t="s">
        <v>134</v>
      </c>
    </row>
    <row r="6" spans="1:8" ht="19.5" customHeight="1">
      <c r="A6" s="68" t="s">
        <v>81</v>
      </c>
      <c r="B6" s="69" t="s">
        <v>82</v>
      </c>
      <c r="C6" s="70" t="s">
        <v>83</v>
      </c>
      <c r="D6" s="71"/>
      <c r="E6" s="72"/>
      <c r="F6" s="73"/>
      <c r="G6" s="73"/>
      <c r="H6" s="74"/>
    </row>
    <row r="7" spans="1:8" ht="19.5" customHeight="1">
      <c r="A7" s="75" t="s">
        <v>47</v>
      </c>
      <c r="B7" s="75" t="s">
        <v>47</v>
      </c>
      <c r="C7" s="75" t="s">
        <v>47</v>
      </c>
      <c r="D7" s="75" t="s">
        <v>324</v>
      </c>
      <c r="E7" s="75" t="s">
        <v>47</v>
      </c>
      <c r="F7" s="76">
        <f aca="true" t="shared" si="0" ref="F7:F16">SUM(G7,H7)</f>
        <v>0</v>
      </c>
      <c r="G7" s="77" t="s">
        <v>47</v>
      </c>
      <c r="H7" s="78" t="s">
        <v>47</v>
      </c>
    </row>
    <row r="8" spans="1:8" ht="19.5" customHeight="1">
      <c r="A8" s="75" t="s">
        <v>47</v>
      </c>
      <c r="B8" s="75" t="s">
        <v>47</v>
      </c>
      <c r="C8" s="75" t="s">
        <v>47</v>
      </c>
      <c r="D8" s="75" t="s">
        <v>47</v>
      </c>
      <c r="E8" s="75" t="s">
        <v>47</v>
      </c>
      <c r="F8" s="76">
        <f t="shared" si="0"/>
        <v>0</v>
      </c>
      <c r="G8" s="77" t="s">
        <v>47</v>
      </c>
      <c r="H8" s="78" t="s">
        <v>47</v>
      </c>
    </row>
    <row r="9" spans="1:8" ht="19.5" customHeight="1">
      <c r="A9" s="75" t="s">
        <v>47</v>
      </c>
      <c r="B9" s="75" t="s">
        <v>47</v>
      </c>
      <c r="C9" s="75" t="s">
        <v>47</v>
      </c>
      <c r="D9" s="75" t="s">
        <v>47</v>
      </c>
      <c r="E9" s="75" t="s">
        <v>47</v>
      </c>
      <c r="F9" s="76">
        <f t="shared" si="0"/>
        <v>0</v>
      </c>
      <c r="G9" s="77" t="s">
        <v>47</v>
      </c>
      <c r="H9" s="78" t="s">
        <v>47</v>
      </c>
    </row>
    <row r="10" spans="1:8" ht="19.5" customHeight="1">
      <c r="A10" s="75" t="s">
        <v>47</v>
      </c>
      <c r="B10" s="75" t="s">
        <v>47</v>
      </c>
      <c r="C10" s="75" t="s">
        <v>47</v>
      </c>
      <c r="D10" s="75" t="s">
        <v>47</v>
      </c>
      <c r="E10" s="75" t="s">
        <v>47</v>
      </c>
      <c r="F10" s="76">
        <f t="shared" si="0"/>
        <v>0</v>
      </c>
      <c r="G10" s="77" t="s">
        <v>47</v>
      </c>
      <c r="H10" s="78" t="s">
        <v>47</v>
      </c>
    </row>
    <row r="11" spans="1:8" ht="19.5" customHeight="1">
      <c r="A11" s="75" t="s">
        <v>47</v>
      </c>
      <c r="B11" s="75" t="s">
        <v>47</v>
      </c>
      <c r="C11" s="75" t="s">
        <v>47</v>
      </c>
      <c r="D11" s="75" t="s">
        <v>47</v>
      </c>
      <c r="E11" s="75" t="s">
        <v>47</v>
      </c>
      <c r="F11" s="76">
        <f t="shared" si="0"/>
        <v>0</v>
      </c>
      <c r="G11" s="77" t="s">
        <v>47</v>
      </c>
      <c r="H11" s="78" t="s">
        <v>47</v>
      </c>
    </row>
    <row r="12" spans="1:8" ht="19.5" customHeight="1">
      <c r="A12" s="75" t="s">
        <v>47</v>
      </c>
      <c r="B12" s="75" t="s">
        <v>47</v>
      </c>
      <c r="C12" s="75" t="s">
        <v>47</v>
      </c>
      <c r="D12" s="75" t="s">
        <v>47</v>
      </c>
      <c r="E12" s="75" t="s">
        <v>47</v>
      </c>
      <c r="F12" s="76">
        <f t="shared" si="0"/>
        <v>0</v>
      </c>
      <c r="G12" s="77" t="s">
        <v>47</v>
      </c>
      <c r="H12" s="78" t="s">
        <v>47</v>
      </c>
    </row>
    <row r="13" spans="1:8" ht="19.5" customHeight="1">
      <c r="A13" s="75" t="s">
        <v>47</v>
      </c>
      <c r="B13" s="75" t="s">
        <v>47</v>
      </c>
      <c r="C13" s="75" t="s">
        <v>47</v>
      </c>
      <c r="D13" s="75" t="s">
        <v>47</v>
      </c>
      <c r="E13" s="75" t="s">
        <v>47</v>
      </c>
      <c r="F13" s="76">
        <f t="shared" si="0"/>
        <v>0</v>
      </c>
      <c r="G13" s="77" t="s">
        <v>47</v>
      </c>
      <c r="H13" s="78" t="s">
        <v>47</v>
      </c>
    </row>
    <row r="14" spans="1:8" ht="19.5" customHeight="1">
      <c r="A14" s="75" t="s">
        <v>47</v>
      </c>
      <c r="B14" s="75" t="s">
        <v>47</v>
      </c>
      <c r="C14" s="75" t="s">
        <v>47</v>
      </c>
      <c r="D14" s="75" t="s">
        <v>47</v>
      </c>
      <c r="E14" s="75" t="s">
        <v>47</v>
      </c>
      <c r="F14" s="76">
        <f t="shared" si="0"/>
        <v>0</v>
      </c>
      <c r="G14" s="77" t="s">
        <v>47</v>
      </c>
      <c r="H14" s="78" t="s">
        <v>47</v>
      </c>
    </row>
    <row r="15" spans="1:8" ht="19.5" customHeight="1">
      <c r="A15" s="75" t="s">
        <v>47</v>
      </c>
      <c r="B15" s="75" t="s">
        <v>47</v>
      </c>
      <c r="C15" s="75" t="s">
        <v>47</v>
      </c>
      <c r="D15" s="75" t="s">
        <v>47</v>
      </c>
      <c r="E15" s="75" t="s">
        <v>47</v>
      </c>
      <c r="F15" s="76">
        <f t="shared" si="0"/>
        <v>0</v>
      </c>
      <c r="G15" s="77" t="s">
        <v>47</v>
      </c>
      <c r="H15" s="78" t="s">
        <v>47</v>
      </c>
    </row>
    <row r="16" spans="1:8" ht="19.5" customHeight="1">
      <c r="A16" s="75" t="s">
        <v>47</v>
      </c>
      <c r="B16" s="75" t="s">
        <v>47</v>
      </c>
      <c r="C16" s="75" t="s">
        <v>47</v>
      </c>
      <c r="D16" s="75" t="s">
        <v>47</v>
      </c>
      <c r="E16" s="75" t="s">
        <v>47</v>
      </c>
      <c r="F16" s="76">
        <f t="shared" si="0"/>
        <v>0</v>
      </c>
      <c r="G16" s="77" t="s">
        <v>47</v>
      </c>
      <c r="H16" s="78" t="s">
        <v>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15" sqref="C1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9"/>
      <c r="B1" s="79"/>
      <c r="C1" s="79"/>
      <c r="D1" s="79"/>
      <c r="E1" s="80"/>
      <c r="F1" s="79"/>
      <c r="G1" s="79"/>
      <c r="H1" s="59" t="s">
        <v>325</v>
      </c>
    </row>
    <row r="2" spans="1:8" ht="25.5" customHeight="1">
      <c r="A2" s="56" t="s">
        <v>326</v>
      </c>
      <c r="B2" s="56"/>
      <c r="C2" s="56"/>
      <c r="D2" s="56"/>
      <c r="E2" s="56"/>
      <c r="F2" s="56"/>
      <c r="G2" s="56"/>
      <c r="H2" s="56"/>
    </row>
    <row r="3" spans="1:8" ht="19.5" customHeight="1">
      <c r="A3" s="81" t="s">
        <v>5</v>
      </c>
      <c r="B3" s="82"/>
      <c r="C3" s="82"/>
      <c r="D3" s="82"/>
      <c r="E3" s="82"/>
      <c r="F3" s="82"/>
      <c r="G3" s="82"/>
      <c r="H3" s="59" t="s">
        <v>6</v>
      </c>
    </row>
    <row r="4" spans="1:8" ht="19.5" customHeight="1">
      <c r="A4" s="83" t="s">
        <v>313</v>
      </c>
      <c r="B4" s="83" t="s">
        <v>314</v>
      </c>
      <c r="C4" s="64" t="s">
        <v>315</v>
      </c>
      <c r="D4" s="64"/>
      <c r="E4" s="84"/>
      <c r="F4" s="84"/>
      <c r="G4" s="84"/>
      <c r="H4" s="64"/>
    </row>
    <row r="5" spans="1:8" ht="19.5" customHeight="1">
      <c r="A5" s="83"/>
      <c r="B5" s="83"/>
      <c r="C5" s="85" t="s">
        <v>60</v>
      </c>
      <c r="D5" s="86" t="s">
        <v>316</v>
      </c>
      <c r="E5" s="87" t="s">
        <v>317</v>
      </c>
      <c r="F5" s="88"/>
      <c r="G5" s="89"/>
      <c r="H5" s="90" t="s">
        <v>318</v>
      </c>
    </row>
    <row r="6" spans="1:8" ht="33.75" customHeight="1">
      <c r="A6" s="72"/>
      <c r="B6" s="72"/>
      <c r="C6" s="91"/>
      <c r="D6" s="73"/>
      <c r="E6" s="92" t="s">
        <v>76</v>
      </c>
      <c r="F6" s="93" t="s">
        <v>319</v>
      </c>
      <c r="G6" s="94" t="s">
        <v>320</v>
      </c>
      <c r="H6" s="95"/>
    </row>
    <row r="7" spans="1:8" ht="19.5" customHeight="1">
      <c r="A7" s="75" t="s">
        <v>324</v>
      </c>
      <c r="B7" s="96" t="s">
        <v>47</v>
      </c>
      <c r="C7" s="97">
        <f aca="true" t="shared" si="0" ref="C7:C16">SUM(D7,E7,H7)</f>
        <v>0</v>
      </c>
      <c r="D7" s="98" t="s">
        <v>47</v>
      </c>
      <c r="E7" s="98">
        <f aca="true" t="shared" si="1" ref="E7:E16">SUM(F7,G7)</f>
        <v>0</v>
      </c>
      <c r="F7" s="98" t="s">
        <v>47</v>
      </c>
      <c r="G7" s="99" t="s">
        <v>47</v>
      </c>
      <c r="H7" s="100" t="s">
        <v>47</v>
      </c>
    </row>
    <row r="8" spans="1:8" ht="19.5" customHeight="1">
      <c r="A8" s="75" t="s">
        <v>47</v>
      </c>
      <c r="B8" s="96" t="s">
        <v>47</v>
      </c>
      <c r="C8" s="97">
        <f t="shared" si="0"/>
        <v>0</v>
      </c>
      <c r="D8" s="98" t="s">
        <v>47</v>
      </c>
      <c r="E8" s="98">
        <f t="shared" si="1"/>
        <v>0</v>
      </c>
      <c r="F8" s="98" t="s">
        <v>47</v>
      </c>
      <c r="G8" s="99" t="s">
        <v>47</v>
      </c>
      <c r="H8" s="100" t="s">
        <v>47</v>
      </c>
    </row>
    <row r="9" spans="1:8" ht="19.5" customHeight="1">
      <c r="A9" s="75" t="s">
        <v>47</v>
      </c>
      <c r="B9" s="96" t="s">
        <v>47</v>
      </c>
      <c r="C9" s="97">
        <f t="shared" si="0"/>
        <v>0</v>
      </c>
      <c r="D9" s="98" t="s">
        <v>47</v>
      </c>
      <c r="E9" s="98">
        <f t="shared" si="1"/>
        <v>0</v>
      </c>
      <c r="F9" s="98" t="s">
        <v>47</v>
      </c>
      <c r="G9" s="99" t="s">
        <v>47</v>
      </c>
      <c r="H9" s="100" t="s">
        <v>47</v>
      </c>
    </row>
    <row r="10" spans="1:8" ht="19.5" customHeight="1">
      <c r="A10" s="75" t="s">
        <v>47</v>
      </c>
      <c r="B10" s="96" t="s">
        <v>47</v>
      </c>
      <c r="C10" s="97">
        <f t="shared" si="0"/>
        <v>0</v>
      </c>
      <c r="D10" s="98" t="s">
        <v>47</v>
      </c>
      <c r="E10" s="98">
        <f t="shared" si="1"/>
        <v>0</v>
      </c>
      <c r="F10" s="98" t="s">
        <v>47</v>
      </c>
      <c r="G10" s="99" t="s">
        <v>47</v>
      </c>
      <c r="H10" s="100" t="s">
        <v>47</v>
      </c>
    </row>
    <row r="11" spans="1:8" ht="19.5" customHeight="1">
      <c r="A11" s="75" t="s">
        <v>47</v>
      </c>
      <c r="B11" s="96" t="s">
        <v>47</v>
      </c>
      <c r="C11" s="97">
        <f t="shared" si="0"/>
        <v>0</v>
      </c>
      <c r="D11" s="98" t="s">
        <v>47</v>
      </c>
      <c r="E11" s="98">
        <f t="shared" si="1"/>
        <v>0</v>
      </c>
      <c r="F11" s="98" t="s">
        <v>47</v>
      </c>
      <c r="G11" s="99" t="s">
        <v>47</v>
      </c>
      <c r="H11" s="100" t="s">
        <v>47</v>
      </c>
    </row>
    <row r="12" spans="1:8" ht="19.5" customHeight="1">
      <c r="A12" s="75" t="s">
        <v>47</v>
      </c>
      <c r="B12" s="96" t="s">
        <v>47</v>
      </c>
      <c r="C12" s="97">
        <f t="shared" si="0"/>
        <v>0</v>
      </c>
      <c r="D12" s="98" t="s">
        <v>47</v>
      </c>
      <c r="E12" s="98">
        <f t="shared" si="1"/>
        <v>0</v>
      </c>
      <c r="F12" s="98" t="s">
        <v>47</v>
      </c>
      <c r="G12" s="99" t="s">
        <v>47</v>
      </c>
      <c r="H12" s="100" t="s">
        <v>47</v>
      </c>
    </row>
    <row r="13" spans="1:8" ht="19.5" customHeight="1">
      <c r="A13" s="75" t="s">
        <v>47</v>
      </c>
      <c r="B13" s="96" t="s">
        <v>47</v>
      </c>
      <c r="C13" s="97">
        <f t="shared" si="0"/>
        <v>0</v>
      </c>
      <c r="D13" s="98" t="s">
        <v>47</v>
      </c>
      <c r="E13" s="98">
        <f t="shared" si="1"/>
        <v>0</v>
      </c>
      <c r="F13" s="98" t="s">
        <v>47</v>
      </c>
      <c r="G13" s="99" t="s">
        <v>47</v>
      </c>
      <c r="H13" s="100" t="s">
        <v>47</v>
      </c>
    </row>
    <row r="14" spans="1:8" ht="19.5" customHeight="1">
      <c r="A14" s="75" t="s">
        <v>47</v>
      </c>
      <c r="B14" s="96" t="s">
        <v>47</v>
      </c>
      <c r="C14" s="97">
        <f t="shared" si="0"/>
        <v>0</v>
      </c>
      <c r="D14" s="98" t="s">
        <v>47</v>
      </c>
      <c r="E14" s="98">
        <f t="shared" si="1"/>
        <v>0</v>
      </c>
      <c r="F14" s="98" t="s">
        <v>47</v>
      </c>
      <c r="G14" s="99" t="s">
        <v>47</v>
      </c>
      <c r="H14" s="100" t="s">
        <v>47</v>
      </c>
    </row>
    <row r="15" spans="1:8" ht="19.5" customHeight="1">
      <c r="A15" s="75" t="s">
        <v>47</v>
      </c>
      <c r="B15" s="96" t="s">
        <v>47</v>
      </c>
      <c r="C15" s="97">
        <f t="shared" si="0"/>
        <v>0</v>
      </c>
      <c r="D15" s="98" t="s">
        <v>47</v>
      </c>
      <c r="E15" s="98">
        <f t="shared" si="1"/>
        <v>0</v>
      </c>
      <c r="F15" s="98" t="s">
        <v>47</v>
      </c>
      <c r="G15" s="99" t="s">
        <v>47</v>
      </c>
      <c r="H15" s="100" t="s">
        <v>47</v>
      </c>
    </row>
    <row r="16" spans="1:8" ht="19.5" customHeight="1">
      <c r="A16" s="75" t="s">
        <v>47</v>
      </c>
      <c r="B16" s="96" t="s">
        <v>47</v>
      </c>
      <c r="C16" s="97">
        <f t="shared" si="0"/>
        <v>0</v>
      </c>
      <c r="D16" s="98" t="s">
        <v>47</v>
      </c>
      <c r="E16" s="98">
        <f t="shared" si="1"/>
        <v>0</v>
      </c>
      <c r="F16" s="98" t="s">
        <v>47</v>
      </c>
      <c r="G16" s="99" t="s">
        <v>47</v>
      </c>
      <c r="H16" s="100" t="s">
        <v>47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53"/>
      <c r="B1" s="54"/>
      <c r="C1" s="54"/>
      <c r="D1" s="54"/>
      <c r="E1" s="54"/>
      <c r="F1" s="54"/>
      <c r="G1" s="54"/>
      <c r="H1" s="55" t="s">
        <v>327</v>
      </c>
    </row>
    <row r="2" spans="1:8" ht="19.5" customHeight="1">
      <c r="A2" s="56" t="s">
        <v>328</v>
      </c>
      <c r="B2" s="56"/>
      <c r="C2" s="56"/>
      <c r="D2" s="56"/>
      <c r="E2" s="56"/>
      <c r="F2" s="56"/>
      <c r="G2" s="56"/>
      <c r="H2" s="56"/>
    </row>
    <row r="3" spans="1:8" ht="19.5" customHeight="1">
      <c r="A3" s="57" t="s">
        <v>47</v>
      </c>
      <c r="B3" s="57"/>
      <c r="C3" s="57"/>
      <c r="D3" s="57"/>
      <c r="E3" s="57"/>
      <c r="F3" s="58"/>
      <c r="G3" s="58"/>
      <c r="H3" s="59" t="s">
        <v>6</v>
      </c>
    </row>
    <row r="4" spans="1:8" ht="19.5" customHeight="1">
      <c r="A4" s="60" t="s">
        <v>59</v>
      </c>
      <c r="B4" s="61"/>
      <c r="C4" s="61"/>
      <c r="D4" s="61"/>
      <c r="E4" s="62"/>
      <c r="F4" s="63" t="s">
        <v>329</v>
      </c>
      <c r="G4" s="64"/>
      <c r="H4" s="64"/>
    </row>
    <row r="5" spans="1:8" ht="19.5" customHeight="1">
      <c r="A5" s="60" t="s">
        <v>68</v>
      </c>
      <c r="B5" s="61"/>
      <c r="C5" s="62"/>
      <c r="D5" s="65" t="s">
        <v>69</v>
      </c>
      <c r="E5" s="66" t="s">
        <v>137</v>
      </c>
      <c r="F5" s="67" t="s">
        <v>60</v>
      </c>
      <c r="G5" s="67" t="s">
        <v>133</v>
      </c>
      <c r="H5" s="64" t="s">
        <v>134</v>
      </c>
    </row>
    <row r="6" spans="1:8" ht="19.5" customHeight="1">
      <c r="A6" s="68" t="s">
        <v>81</v>
      </c>
      <c r="B6" s="69" t="s">
        <v>82</v>
      </c>
      <c r="C6" s="70" t="s">
        <v>83</v>
      </c>
      <c r="D6" s="71"/>
      <c r="E6" s="72"/>
      <c r="F6" s="73"/>
      <c r="G6" s="73"/>
      <c r="H6" s="74"/>
    </row>
    <row r="7" spans="1:8" ht="19.5" customHeight="1">
      <c r="A7" s="75" t="s">
        <v>47</v>
      </c>
      <c r="B7" s="75" t="s">
        <v>47</v>
      </c>
      <c r="C7" s="75" t="s">
        <v>47</v>
      </c>
      <c r="D7" s="75" t="s">
        <v>324</v>
      </c>
      <c r="E7" s="75" t="s">
        <v>47</v>
      </c>
      <c r="F7" s="76" t="s">
        <v>47</v>
      </c>
      <c r="G7" s="77" t="s">
        <v>47</v>
      </c>
      <c r="H7" s="78" t="s">
        <v>47</v>
      </c>
    </row>
    <row r="8" spans="1:8" ht="19.5" customHeight="1">
      <c r="A8" s="75" t="s">
        <v>47</v>
      </c>
      <c r="B8" s="75" t="s">
        <v>47</v>
      </c>
      <c r="C8" s="75" t="s">
        <v>47</v>
      </c>
      <c r="D8" s="75" t="s">
        <v>47</v>
      </c>
      <c r="E8" s="75" t="s">
        <v>47</v>
      </c>
      <c r="F8" s="76" t="s">
        <v>47</v>
      </c>
      <c r="G8" s="77" t="s">
        <v>47</v>
      </c>
      <c r="H8" s="78" t="s">
        <v>47</v>
      </c>
    </row>
    <row r="9" spans="1:8" ht="19.5" customHeight="1">
      <c r="A9" s="75" t="s">
        <v>47</v>
      </c>
      <c r="B9" s="75" t="s">
        <v>47</v>
      </c>
      <c r="C9" s="75" t="s">
        <v>47</v>
      </c>
      <c r="D9" s="75" t="s">
        <v>47</v>
      </c>
      <c r="E9" s="75" t="s">
        <v>47</v>
      </c>
      <c r="F9" s="76" t="s">
        <v>47</v>
      </c>
      <c r="G9" s="77" t="s">
        <v>47</v>
      </c>
      <c r="H9" s="78" t="s">
        <v>47</v>
      </c>
    </row>
    <row r="10" spans="1:8" ht="19.5" customHeight="1">
      <c r="A10" s="75" t="s">
        <v>47</v>
      </c>
      <c r="B10" s="75" t="s">
        <v>47</v>
      </c>
      <c r="C10" s="75" t="s">
        <v>47</v>
      </c>
      <c r="D10" s="75" t="s">
        <v>47</v>
      </c>
      <c r="E10" s="75" t="s">
        <v>47</v>
      </c>
      <c r="F10" s="76" t="s">
        <v>47</v>
      </c>
      <c r="G10" s="77" t="s">
        <v>47</v>
      </c>
      <c r="H10" s="78" t="s">
        <v>47</v>
      </c>
    </row>
    <row r="11" spans="1:8" ht="19.5" customHeight="1">
      <c r="A11" s="75" t="s">
        <v>47</v>
      </c>
      <c r="B11" s="75" t="s">
        <v>47</v>
      </c>
      <c r="C11" s="75" t="s">
        <v>47</v>
      </c>
      <c r="D11" s="75" t="s">
        <v>47</v>
      </c>
      <c r="E11" s="75" t="s">
        <v>47</v>
      </c>
      <c r="F11" s="76" t="s">
        <v>47</v>
      </c>
      <c r="G11" s="77" t="s">
        <v>47</v>
      </c>
      <c r="H11" s="78" t="s">
        <v>47</v>
      </c>
    </row>
    <row r="12" spans="1:8" ht="19.5" customHeight="1">
      <c r="A12" s="75" t="s">
        <v>47</v>
      </c>
      <c r="B12" s="75" t="s">
        <v>47</v>
      </c>
      <c r="C12" s="75" t="s">
        <v>47</v>
      </c>
      <c r="D12" s="75" t="s">
        <v>47</v>
      </c>
      <c r="E12" s="75" t="s">
        <v>47</v>
      </c>
      <c r="F12" s="76" t="s">
        <v>47</v>
      </c>
      <c r="G12" s="77" t="s">
        <v>47</v>
      </c>
      <c r="H12" s="78" t="s">
        <v>47</v>
      </c>
    </row>
    <row r="13" spans="1:8" ht="19.5" customHeight="1">
      <c r="A13" s="75" t="s">
        <v>47</v>
      </c>
      <c r="B13" s="75" t="s">
        <v>47</v>
      </c>
      <c r="C13" s="75" t="s">
        <v>47</v>
      </c>
      <c r="D13" s="75" t="s">
        <v>47</v>
      </c>
      <c r="E13" s="75" t="s">
        <v>47</v>
      </c>
      <c r="F13" s="76" t="s">
        <v>47</v>
      </c>
      <c r="G13" s="77" t="s">
        <v>47</v>
      </c>
      <c r="H13" s="78" t="s">
        <v>47</v>
      </c>
    </row>
    <row r="14" spans="1:8" ht="19.5" customHeight="1">
      <c r="A14" s="75" t="s">
        <v>47</v>
      </c>
      <c r="B14" s="75" t="s">
        <v>47</v>
      </c>
      <c r="C14" s="75" t="s">
        <v>47</v>
      </c>
      <c r="D14" s="75" t="s">
        <v>47</v>
      </c>
      <c r="E14" s="75" t="s">
        <v>47</v>
      </c>
      <c r="F14" s="76" t="s">
        <v>47</v>
      </c>
      <c r="G14" s="77" t="s">
        <v>47</v>
      </c>
      <c r="H14" s="78" t="s">
        <v>47</v>
      </c>
    </row>
    <row r="15" spans="1:8" ht="19.5" customHeight="1">
      <c r="A15" s="75" t="s">
        <v>47</v>
      </c>
      <c r="B15" s="75" t="s">
        <v>47</v>
      </c>
      <c r="C15" s="75" t="s">
        <v>47</v>
      </c>
      <c r="D15" s="75" t="s">
        <v>47</v>
      </c>
      <c r="E15" s="75" t="s">
        <v>47</v>
      </c>
      <c r="F15" s="76" t="s">
        <v>47</v>
      </c>
      <c r="G15" s="77" t="s">
        <v>47</v>
      </c>
      <c r="H15" s="78" t="s">
        <v>47</v>
      </c>
    </row>
    <row r="16" spans="1:8" ht="19.5" customHeight="1">
      <c r="A16" s="75" t="s">
        <v>47</v>
      </c>
      <c r="B16" s="75" t="s">
        <v>47</v>
      </c>
      <c r="C16" s="75" t="s">
        <v>47</v>
      </c>
      <c r="D16" s="75" t="s">
        <v>47</v>
      </c>
      <c r="E16" s="75" t="s">
        <v>47</v>
      </c>
      <c r="F16" s="76" t="s">
        <v>47</v>
      </c>
      <c r="G16" s="77" t="s">
        <v>47</v>
      </c>
      <c r="H16" s="78" t="s">
        <v>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showZeros="0" workbookViewId="0" topLeftCell="A1">
      <selection activeCell="A1" sqref="A1"/>
    </sheetView>
  </sheetViews>
  <sheetFormatPr defaultColWidth="9.33203125" defaultRowHeight="11.25"/>
  <cols>
    <col min="1" max="1" width="36.16015625" style="0" customWidth="1"/>
    <col min="2" max="4" width="16.83203125" style="0" customWidth="1"/>
    <col min="6" max="6" width="28" style="0" customWidth="1"/>
    <col min="7" max="12" width="22" style="0" customWidth="1"/>
  </cols>
  <sheetData>
    <row r="1" spans="1:12" ht="12">
      <c r="A1" s="38"/>
      <c r="B1" s="39"/>
      <c r="C1" s="39"/>
      <c r="D1" s="39"/>
      <c r="E1" s="39"/>
      <c r="F1" s="38"/>
      <c r="G1" s="38"/>
      <c r="H1" s="38"/>
      <c r="I1" s="38"/>
      <c r="J1" s="38"/>
      <c r="K1" s="38"/>
      <c r="L1" s="38"/>
    </row>
    <row r="2" spans="1:12" ht="20.25">
      <c r="A2" s="40" t="s">
        <v>330</v>
      </c>
      <c r="B2" s="41"/>
      <c r="C2" s="41"/>
      <c r="D2" s="41"/>
      <c r="E2" s="41"/>
      <c r="F2" s="40"/>
      <c r="G2" s="40"/>
      <c r="H2" s="40"/>
      <c r="I2" s="40"/>
      <c r="J2" s="40"/>
      <c r="K2" s="40"/>
      <c r="L2" s="40"/>
    </row>
    <row r="3" spans="1:12" ht="12">
      <c r="A3" s="42"/>
      <c r="B3" s="43"/>
      <c r="C3" s="43"/>
      <c r="D3" s="43"/>
      <c r="E3" s="43"/>
      <c r="F3" s="42"/>
      <c r="G3" s="42"/>
      <c r="H3" s="42"/>
      <c r="I3" s="42"/>
      <c r="J3" s="42"/>
      <c r="K3" s="42"/>
      <c r="L3" s="42" t="s">
        <v>6</v>
      </c>
    </row>
    <row r="4" spans="1:12" ht="12">
      <c r="A4" s="44" t="s">
        <v>331</v>
      </c>
      <c r="B4" s="45" t="s">
        <v>332</v>
      </c>
      <c r="C4" s="45"/>
      <c r="D4" s="45"/>
      <c r="E4" s="45" t="s">
        <v>333</v>
      </c>
      <c r="F4" s="44" t="s">
        <v>334</v>
      </c>
      <c r="G4" s="44" t="s">
        <v>335</v>
      </c>
      <c r="H4" s="44" t="s">
        <v>335</v>
      </c>
      <c r="I4" s="44" t="s">
        <v>335</v>
      </c>
      <c r="J4" s="44" t="s">
        <v>335</v>
      </c>
      <c r="K4" s="44" t="s">
        <v>335</v>
      </c>
      <c r="L4" s="44" t="s">
        <v>335</v>
      </c>
    </row>
    <row r="5" spans="1:12" ht="12">
      <c r="A5" s="44"/>
      <c r="B5" s="45" t="s">
        <v>336</v>
      </c>
      <c r="C5" s="45" t="s">
        <v>337</v>
      </c>
      <c r="D5" s="45" t="s">
        <v>338</v>
      </c>
      <c r="E5" s="45"/>
      <c r="F5" s="44"/>
      <c r="G5" s="44" t="s">
        <v>339</v>
      </c>
      <c r="H5" s="44" t="s">
        <v>339</v>
      </c>
      <c r="I5" s="52" t="s">
        <v>340</v>
      </c>
      <c r="J5" s="52" t="s">
        <v>340</v>
      </c>
      <c r="K5" s="52" t="s">
        <v>341</v>
      </c>
      <c r="L5" s="52" t="s">
        <v>341</v>
      </c>
    </row>
    <row r="6" spans="1:12" ht="12">
      <c r="A6" s="46"/>
      <c r="B6" s="47"/>
      <c r="C6" s="47"/>
      <c r="D6" s="47"/>
      <c r="E6" s="47"/>
      <c r="F6" s="46"/>
      <c r="G6" s="46" t="s">
        <v>342</v>
      </c>
      <c r="H6" s="48" t="s">
        <v>343</v>
      </c>
      <c r="I6" s="48" t="s">
        <v>342</v>
      </c>
      <c r="J6" s="48" t="s">
        <v>343</v>
      </c>
      <c r="K6" s="48" t="s">
        <v>342</v>
      </c>
      <c r="L6" s="48" t="s">
        <v>343</v>
      </c>
    </row>
    <row r="7" spans="1:12" ht="11.25">
      <c r="A7" s="49" t="s">
        <v>60</v>
      </c>
      <c r="B7" s="50">
        <v>805.31</v>
      </c>
      <c r="C7" s="50">
        <v>776.31</v>
      </c>
      <c r="D7" s="50">
        <f aca="true" t="shared" si="0" ref="D7:D70">B7-C7</f>
        <v>29</v>
      </c>
      <c r="E7" s="51"/>
      <c r="F7" s="49" t="s">
        <v>47</v>
      </c>
      <c r="G7" s="49" t="s">
        <v>47</v>
      </c>
      <c r="H7" s="49" t="s">
        <v>47</v>
      </c>
      <c r="I7" s="49" t="s">
        <v>47</v>
      </c>
      <c r="J7" s="49" t="s">
        <v>47</v>
      </c>
      <c r="K7" s="49" t="s">
        <v>47</v>
      </c>
      <c r="L7" s="49" t="s">
        <v>47</v>
      </c>
    </row>
    <row r="8" spans="1:12" ht="11.25">
      <c r="A8" s="49" t="s">
        <v>85</v>
      </c>
      <c r="B8" s="50">
        <v>805.31</v>
      </c>
      <c r="C8" s="50">
        <v>776.31</v>
      </c>
      <c r="D8" s="50">
        <f t="shared" si="0"/>
        <v>29</v>
      </c>
      <c r="E8" s="51"/>
      <c r="F8" s="49" t="s">
        <v>47</v>
      </c>
      <c r="G8" s="49" t="s">
        <v>47</v>
      </c>
      <c r="H8" s="49" t="s">
        <v>47</v>
      </c>
      <c r="I8" s="49" t="s">
        <v>47</v>
      </c>
      <c r="J8" s="49" t="s">
        <v>47</v>
      </c>
      <c r="K8" s="49" t="s">
        <v>47</v>
      </c>
      <c r="L8" s="49" t="s">
        <v>47</v>
      </c>
    </row>
    <row r="9" spans="1:12" ht="11.25">
      <c r="A9" s="49" t="s">
        <v>86</v>
      </c>
      <c r="B9" s="50">
        <v>805.31</v>
      </c>
      <c r="C9" s="50">
        <v>776.31</v>
      </c>
      <c r="D9" s="50">
        <f t="shared" si="0"/>
        <v>29</v>
      </c>
      <c r="E9" s="51"/>
      <c r="F9" s="49" t="s">
        <v>47</v>
      </c>
      <c r="G9" s="49" t="s">
        <v>47</v>
      </c>
      <c r="H9" s="49" t="s">
        <v>47</v>
      </c>
      <c r="I9" s="49" t="s">
        <v>47</v>
      </c>
      <c r="J9" s="49" t="s">
        <v>47</v>
      </c>
      <c r="K9" s="49" t="s">
        <v>47</v>
      </c>
      <c r="L9" s="49" t="s">
        <v>47</v>
      </c>
    </row>
    <row r="10" spans="1:12" ht="11.25">
      <c r="A10" s="49" t="s">
        <v>286</v>
      </c>
      <c r="B10" s="50">
        <v>7.63</v>
      </c>
      <c r="C10" s="50">
        <v>7.63</v>
      </c>
      <c r="D10" s="50">
        <f t="shared" si="0"/>
        <v>0</v>
      </c>
      <c r="E10" s="51"/>
      <c r="F10" s="49" t="s">
        <v>47</v>
      </c>
      <c r="G10" s="49" t="s">
        <v>344</v>
      </c>
      <c r="H10" s="49" t="s">
        <v>345</v>
      </c>
      <c r="I10" s="49" t="s">
        <v>47</v>
      </c>
      <c r="J10" s="49" t="s">
        <v>47</v>
      </c>
      <c r="K10" s="49" t="s">
        <v>47</v>
      </c>
      <c r="L10" s="49" t="s">
        <v>47</v>
      </c>
    </row>
    <row r="11" spans="1:12" ht="11.25">
      <c r="A11" s="49" t="s">
        <v>346</v>
      </c>
      <c r="B11" s="50">
        <v>0</v>
      </c>
      <c r="C11" s="50">
        <v>0</v>
      </c>
      <c r="D11" s="50">
        <f t="shared" si="0"/>
        <v>0</v>
      </c>
      <c r="E11" s="51"/>
      <c r="F11" s="49" t="s">
        <v>47</v>
      </c>
      <c r="G11" s="49" t="s">
        <v>347</v>
      </c>
      <c r="H11" s="49" t="s">
        <v>345</v>
      </c>
      <c r="I11" s="49" t="s">
        <v>47</v>
      </c>
      <c r="J11" s="49" t="s">
        <v>47</v>
      </c>
      <c r="K11" s="49" t="s">
        <v>47</v>
      </c>
      <c r="L11" s="49" t="s">
        <v>47</v>
      </c>
    </row>
    <row r="12" spans="1:12" ht="11.25">
      <c r="A12" s="49" t="s">
        <v>346</v>
      </c>
      <c r="B12" s="50">
        <v>0</v>
      </c>
      <c r="C12" s="50">
        <v>0</v>
      </c>
      <c r="D12" s="50">
        <f t="shared" si="0"/>
        <v>0</v>
      </c>
      <c r="E12" s="51"/>
      <c r="F12" s="49" t="s">
        <v>47</v>
      </c>
      <c r="G12" s="49" t="s">
        <v>344</v>
      </c>
      <c r="H12" s="49" t="s">
        <v>345</v>
      </c>
      <c r="I12" s="49" t="s">
        <v>47</v>
      </c>
      <c r="J12" s="49" t="s">
        <v>47</v>
      </c>
      <c r="K12" s="49" t="s">
        <v>47</v>
      </c>
      <c r="L12" s="49" t="s">
        <v>47</v>
      </c>
    </row>
    <row r="13" spans="1:12" ht="11.25">
      <c r="A13" s="49" t="s">
        <v>271</v>
      </c>
      <c r="B13" s="50">
        <v>8.31</v>
      </c>
      <c r="C13" s="50">
        <v>8.31</v>
      </c>
      <c r="D13" s="50">
        <f t="shared" si="0"/>
        <v>0</v>
      </c>
      <c r="E13" s="51"/>
      <c r="F13" s="49" t="s">
        <v>47</v>
      </c>
      <c r="G13" s="49" t="s">
        <v>348</v>
      </c>
      <c r="H13" s="49" t="s">
        <v>345</v>
      </c>
      <c r="I13" s="49" t="s">
        <v>349</v>
      </c>
      <c r="J13" s="49" t="s">
        <v>345</v>
      </c>
      <c r="K13" s="49" t="s">
        <v>350</v>
      </c>
      <c r="L13" s="49" t="s">
        <v>345</v>
      </c>
    </row>
    <row r="14" spans="1:12" ht="11.25">
      <c r="A14" s="49" t="s">
        <v>346</v>
      </c>
      <c r="B14" s="50">
        <v>0</v>
      </c>
      <c r="C14" s="50">
        <v>0</v>
      </c>
      <c r="D14" s="50">
        <f t="shared" si="0"/>
        <v>0</v>
      </c>
      <c r="E14" s="51"/>
      <c r="F14" s="49" t="s">
        <v>47</v>
      </c>
      <c r="G14" s="49" t="s">
        <v>351</v>
      </c>
      <c r="H14" s="49" t="s">
        <v>345</v>
      </c>
      <c r="I14" s="49" t="s">
        <v>47</v>
      </c>
      <c r="J14" s="49" t="s">
        <v>47</v>
      </c>
      <c r="K14" s="49" t="s">
        <v>352</v>
      </c>
      <c r="L14" s="49" t="s">
        <v>345</v>
      </c>
    </row>
    <row r="15" spans="1:12" ht="11.25">
      <c r="A15" s="49" t="s">
        <v>346</v>
      </c>
      <c r="B15" s="50">
        <v>0</v>
      </c>
      <c r="C15" s="50">
        <v>0</v>
      </c>
      <c r="D15" s="50">
        <f t="shared" si="0"/>
        <v>0</v>
      </c>
      <c r="E15" s="51"/>
      <c r="F15" s="49" t="s">
        <v>47</v>
      </c>
      <c r="G15" s="49" t="s">
        <v>347</v>
      </c>
      <c r="H15" s="49" t="s">
        <v>345</v>
      </c>
      <c r="I15" s="49" t="s">
        <v>47</v>
      </c>
      <c r="J15" s="49" t="s">
        <v>47</v>
      </c>
      <c r="K15" s="49" t="s">
        <v>47</v>
      </c>
      <c r="L15" s="49" t="s">
        <v>47</v>
      </c>
    </row>
    <row r="16" spans="1:12" ht="11.25">
      <c r="A16" s="49" t="s">
        <v>346</v>
      </c>
      <c r="B16" s="50">
        <v>0</v>
      </c>
      <c r="C16" s="50">
        <v>0</v>
      </c>
      <c r="D16" s="50">
        <f t="shared" si="0"/>
        <v>0</v>
      </c>
      <c r="E16" s="51"/>
      <c r="F16" s="49" t="s">
        <v>47</v>
      </c>
      <c r="G16" s="49" t="s">
        <v>348</v>
      </c>
      <c r="H16" s="49" t="s">
        <v>345</v>
      </c>
      <c r="I16" s="49" t="s">
        <v>47</v>
      </c>
      <c r="J16" s="49" t="s">
        <v>47</v>
      </c>
      <c r="K16" s="49" t="s">
        <v>47</v>
      </c>
      <c r="L16" s="49" t="s">
        <v>47</v>
      </c>
    </row>
    <row r="17" spans="1:12" ht="11.25">
      <c r="A17" s="49" t="s">
        <v>287</v>
      </c>
      <c r="B17" s="50">
        <v>49.6</v>
      </c>
      <c r="C17" s="50">
        <v>49.6</v>
      </c>
      <c r="D17" s="50">
        <f t="shared" si="0"/>
        <v>0</v>
      </c>
      <c r="E17" s="51"/>
      <c r="F17" s="49" t="s">
        <v>47</v>
      </c>
      <c r="G17" s="49" t="s">
        <v>353</v>
      </c>
      <c r="H17" s="49" t="s">
        <v>345</v>
      </c>
      <c r="I17" s="49" t="s">
        <v>354</v>
      </c>
      <c r="J17" s="49" t="s">
        <v>345</v>
      </c>
      <c r="K17" s="49" t="s">
        <v>350</v>
      </c>
      <c r="L17" s="49" t="s">
        <v>355</v>
      </c>
    </row>
    <row r="18" spans="1:12" ht="11.25">
      <c r="A18" s="49" t="s">
        <v>346</v>
      </c>
      <c r="B18" s="50">
        <v>0</v>
      </c>
      <c r="C18" s="50">
        <v>0</v>
      </c>
      <c r="D18" s="50">
        <f t="shared" si="0"/>
        <v>0</v>
      </c>
      <c r="E18" s="51"/>
      <c r="F18" s="49" t="s">
        <v>47</v>
      </c>
      <c r="G18" s="49" t="s">
        <v>356</v>
      </c>
      <c r="H18" s="49" t="s">
        <v>345</v>
      </c>
      <c r="I18" s="49" t="s">
        <v>357</v>
      </c>
      <c r="J18" s="49" t="s">
        <v>345</v>
      </c>
      <c r="K18" s="49" t="s">
        <v>352</v>
      </c>
      <c r="L18" s="49" t="s">
        <v>355</v>
      </c>
    </row>
    <row r="19" spans="1:12" ht="11.25">
      <c r="A19" s="49" t="s">
        <v>290</v>
      </c>
      <c r="B19" s="50">
        <v>152.32</v>
      </c>
      <c r="C19" s="50">
        <v>152.32</v>
      </c>
      <c r="D19" s="50">
        <f t="shared" si="0"/>
        <v>0</v>
      </c>
      <c r="E19" s="51"/>
      <c r="F19" s="49" t="s">
        <v>47</v>
      </c>
      <c r="G19" s="49" t="s">
        <v>358</v>
      </c>
      <c r="H19" s="49" t="s">
        <v>345</v>
      </c>
      <c r="I19" s="49" t="s">
        <v>349</v>
      </c>
      <c r="J19" s="49" t="s">
        <v>345</v>
      </c>
      <c r="K19" s="49" t="s">
        <v>352</v>
      </c>
      <c r="L19" s="49" t="s">
        <v>345</v>
      </c>
    </row>
    <row r="20" spans="1:12" ht="11.25">
      <c r="A20" s="49" t="s">
        <v>346</v>
      </c>
      <c r="B20" s="50">
        <v>0</v>
      </c>
      <c r="C20" s="50">
        <v>0</v>
      </c>
      <c r="D20" s="50">
        <f t="shared" si="0"/>
        <v>0</v>
      </c>
      <c r="E20" s="51"/>
      <c r="F20" s="49" t="s">
        <v>47</v>
      </c>
      <c r="G20" s="49" t="s">
        <v>359</v>
      </c>
      <c r="H20" s="49" t="s">
        <v>345</v>
      </c>
      <c r="I20" s="49" t="s">
        <v>47</v>
      </c>
      <c r="J20" s="49" t="s">
        <v>47</v>
      </c>
      <c r="K20" s="49" t="s">
        <v>350</v>
      </c>
      <c r="L20" s="49" t="s">
        <v>345</v>
      </c>
    </row>
    <row r="21" spans="1:12" ht="11.25">
      <c r="A21" s="49" t="s">
        <v>346</v>
      </c>
      <c r="B21" s="50">
        <v>0</v>
      </c>
      <c r="C21" s="50">
        <v>0</v>
      </c>
      <c r="D21" s="50">
        <f t="shared" si="0"/>
        <v>0</v>
      </c>
      <c r="E21" s="51"/>
      <c r="F21" s="49" t="s">
        <v>47</v>
      </c>
      <c r="G21" s="49" t="s">
        <v>360</v>
      </c>
      <c r="H21" s="49" t="s">
        <v>345</v>
      </c>
      <c r="I21" s="49" t="s">
        <v>47</v>
      </c>
      <c r="J21" s="49" t="s">
        <v>47</v>
      </c>
      <c r="K21" s="49" t="s">
        <v>47</v>
      </c>
      <c r="L21" s="49" t="s">
        <v>47</v>
      </c>
    </row>
    <row r="22" spans="1:12" ht="11.25">
      <c r="A22" s="49" t="s">
        <v>346</v>
      </c>
      <c r="B22" s="50">
        <v>0</v>
      </c>
      <c r="C22" s="50">
        <v>0</v>
      </c>
      <c r="D22" s="50">
        <f t="shared" si="0"/>
        <v>0</v>
      </c>
      <c r="E22" s="51"/>
      <c r="F22" s="49" t="s">
        <v>47</v>
      </c>
      <c r="G22" s="49" t="s">
        <v>361</v>
      </c>
      <c r="H22" s="49" t="s">
        <v>345</v>
      </c>
      <c r="I22" s="49" t="s">
        <v>47</v>
      </c>
      <c r="J22" s="49" t="s">
        <v>47</v>
      </c>
      <c r="K22" s="49" t="s">
        <v>47</v>
      </c>
      <c r="L22" s="49" t="s">
        <v>47</v>
      </c>
    </row>
    <row r="23" spans="1:12" ht="11.25">
      <c r="A23" s="49" t="s">
        <v>346</v>
      </c>
      <c r="B23" s="50">
        <v>0</v>
      </c>
      <c r="C23" s="50">
        <v>0</v>
      </c>
      <c r="D23" s="50">
        <f t="shared" si="0"/>
        <v>0</v>
      </c>
      <c r="E23" s="51"/>
      <c r="F23" s="49" t="s">
        <v>47</v>
      </c>
      <c r="G23" s="49" t="s">
        <v>362</v>
      </c>
      <c r="H23" s="49" t="s">
        <v>345</v>
      </c>
      <c r="I23" s="49" t="s">
        <v>47</v>
      </c>
      <c r="J23" s="49" t="s">
        <v>47</v>
      </c>
      <c r="K23" s="49" t="s">
        <v>47</v>
      </c>
      <c r="L23" s="49" t="s">
        <v>47</v>
      </c>
    </row>
    <row r="24" spans="1:12" ht="11.25">
      <c r="A24" s="49" t="s">
        <v>346</v>
      </c>
      <c r="B24" s="50">
        <v>0</v>
      </c>
      <c r="C24" s="50">
        <v>0</v>
      </c>
      <c r="D24" s="50">
        <f t="shared" si="0"/>
        <v>0</v>
      </c>
      <c r="E24" s="51"/>
      <c r="F24" s="49" t="s">
        <v>47</v>
      </c>
      <c r="G24" s="49" t="s">
        <v>347</v>
      </c>
      <c r="H24" s="49" t="s">
        <v>345</v>
      </c>
      <c r="I24" s="49" t="s">
        <v>47</v>
      </c>
      <c r="J24" s="49" t="s">
        <v>47</v>
      </c>
      <c r="K24" s="49" t="s">
        <v>47</v>
      </c>
      <c r="L24" s="49" t="s">
        <v>47</v>
      </c>
    </row>
    <row r="25" spans="1:12" ht="11.25">
      <c r="A25" s="49" t="s">
        <v>346</v>
      </c>
      <c r="B25" s="50">
        <v>0</v>
      </c>
      <c r="C25" s="50">
        <v>0</v>
      </c>
      <c r="D25" s="50">
        <f t="shared" si="0"/>
        <v>0</v>
      </c>
      <c r="E25" s="51"/>
      <c r="F25" s="49" t="s">
        <v>47</v>
      </c>
      <c r="G25" s="49" t="s">
        <v>360</v>
      </c>
      <c r="H25" s="49" t="s">
        <v>345</v>
      </c>
      <c r="I25" s="49" t="s">
        <v>47</v>
      </c>
      <c r="J25" s="49" t="s">
        <v>47</v>
      </c>
      <c r="K25" s="49" t="s">
        <v>47</v>
      </c>
      <c r="L25" s="49" t="s">
        <v>47</v>
      </c>
    </row>
    <row r="26" spans="1:12" ht="11.25">
      <c r="A26" s="49" t="s">
        <v>346</v>
      </c>
      <c r="B26" s="50">
        <v>0</v>
      </c>
      <c r="C26" s="50">
        <v>0</v>
      </c>
      <c r="D26" s="50">
        <f t="shared" si="0"/>
        <v>0</v>
      </c>
      <c r="E26" s="51"/>
      <c r="F26" s="49" t="s">
        <v>47</v>
      </c>
      <c r="G26" s="49" t="s">
        <v>359</v>
      </c>
      <c r="H26" s="49" t="s">
        <v>345</v>
      </c>
      <c r="I26" s="49" t="s">
        <v>47</v>
      </c>
      <c r="J26" s="49" t="s">
        <v>47</v>
      </c>
      <c r="K26" s="49" t="s">
        <v>47</v>
      </c>
      <c r="L26" s="49" t="s">
        <v>47</v>
      </c>
    </row>
    <row r="27" spans="1:12" ht="11.25">
      <c r="A27" s="49" t="s">
        <v>346</v>
      </c>
      <c r="B27" s="50">
        <v>0</v>
      </c>
      <c r="C27" s="50">
        <v>0</v>
      </c>
      <c r="D27" s="50">
        <f t="shared" si="0"/>
        <v>0</v>
      </c>
      <c r="E27" s="51"/>
      <c r="F27" s="49" t="s">
        <v>47</v>
      </c>
      <c r="G27" s="49" t="s">
        <v>358</v>
      </c>
      <c r="H27" s="49" t="s">
        <v>345</v>
      </c>
      <c r="I27" s="49" t="s">
        <v>47</v>
      </c>
      <c r="J27" s="49" t="s">
        <v>47</v>
      </c>
      <c r="K27" s="49" t="s">
        <v>47</v>
      </c>
      <c r="L27" s="49" t="s">
        <v>47</v>
      </c>
    </row>
    <row r="28" spans="1:12" ht="11.25">
      <c r="A28" s="49" t="s">
        <v>346</v>
      </c>
      <c r="B28" s="50">
        <v>0</v>
      </c>
      <c r="C28" s="50">
        <v>0</v>
      </c>
      <c r="D28" s="50">
        <f t="shared" si="0"/>
        <v>0</v>
      </c>
      <c r="E28" s="51"/>
      <c r="F28" s="49" t="s">
        <v>47</v>
      </c>
      <c r="G28" s="49" t="s">
        <v>361</v>
      </c>
      <c r="H28" s="49" t="s">
        <v>345</v>
      </c>
      <c r="I28" s="49" t="s">
        <v>47</v>
      </c>
      <c r="J28" s="49" t="s">
        <v>47</v>
      </c>
      <c r="K28" s="49" t="s">
        <v>47</v>
      </c>
      <c r="L28" s="49" t="s">
        <v>47</v>
      </c>
    </row>
    <row r="29" spans="1:12" ht="11.25">
      <c r="A29" s="49" t="s">
        <v>291</v>
      </c>
      <c r="B29" s="50">
        <v>16</v>
      </c>
      <c r="C29" s="50">
        <v>16</v>
      </c>
      <c r="D29" s="50">
        <f t="shared" si="0"/>
        <v>0</v>
      </c>
      <c r="E29" s="51"/>
      <c r="F29" s="49" t="s">
        <v>47</v>
      </c>
      <c r="G29" s="49" t="s">
        <v>363</v>
      </c>
      <c r="H29" s="49" t="s">
        <v>345</v>
      </c>
      <c r="I29" s="49" t="s">
        <v>47</v>
      </c>
      <c r="J29" s="49" t="s">
        <v>47</v>
      </c>
      <c r="K29" s="49" t="s">
        <v>47</v>
      </c>
      <c r="L29" s="49" t="s">
        <v>47</v>
      </c>
    </row>
    <row r="30" spans="1:12" ht="11.25">
      <c r="A30" s="49" t="s">
        <v>346</v>
      </c>
      <c r="B30" s="50">
        <v>0</v>
      </c>
      <c r="C30" s="50">
        <v>0</v>
      </c>
      <c r="D30" s="50">
        <f t="shared" si="0"/>
        <v>0</v>
      </c>
      <c r="E30" s="51"/>
      <c r="F30" s="49" t="s">
        <v>47</v>
      </c>
      <c r="G30" s="49" t="s">
        <v>363</v>
      </c>
      <c r="H30" s="49" t="s">
        <v>345</v>
      </c>
      <c r="I30" s="49" t="s">
        <v>47</v>
      </c>
      <c r="J30" s="49" t="s">
        <v>47</v>
      </c>
      <c r="K30" s="49" t="s">
        <v>47</v>
      </c>
      <c r="L30" s="49" t="s">
        <v>47</v>
      </c>
    </row>
    <row r="31" spans="1:12" ht="11.25">
      <c r="A31" s="49" t="s">
        <v>346</v>
      </c>
      <c r="B31" s="50">
        <v>0</v>
      </c>
      <c r="C31" s="50">
        <v>0</v>
      </c>
      <c r="D31" s="50">
        <f t="shared" si="0"/>
        <v>0</v>
      </c>
      <c r="E31" s="51"/>
      <c r="F31" s="49" t="s">
        <v>47</v>
      </c>
      <c r="G31" s="49" t="s">
        <v>363</v>
      </c>
      <c r="H31" s="49" t="s">
        <v>345</v>
      </c>
      <c r="I31" s="49" t="s">
        <v>47</v>
      </c>
      <c r="J31" s="49" t="s">
        <v>47</v>
      </c>
      <c r="K31" s="49" t="s">
        <v>47</v>
      </c>
      <c r="L31" s="49" t="s">
        <v>47</v>
      </c>
    </row>
    <row r="32" spans="1:12" ht="11.25">
      <c r="A32" s="49" t="s">
        <v>346</v>
      </c>
      <c r="B32" s="50">
        <v>0</v>
      </c>
      <c r="C32" s="50">
        <v>0</v>
      </c>
      <c r="D32" s="50">
        <f t="shared" si="0"/>
        <v>0</v>
      </c>
      <c r="E32" s="51"/>
      <c r="F32" s="49" t="s">
        <v>47</v>
      </c>
      <c r="G32" s="49" t="s">
        <v>363</v>
      </c>
      <c r="H32" s="49" t="s">
        <v>345</v>
      </c>
      <c r="I32" s="49" t="s">
        <v>47</v>
      </c>
      <c r="J32" s="49" t="s">
        <v>47</v>
      </c>
      <c r="K32" s="49" t="s">
        <v>47</v>
      </c>
      <c r="L32" s="49" t="s">
        <v>47</v>
      </c>
    </row>
    <row r="33" spans="1:12" ht="11.25">
      <c r="A33" s="49" t="s">
        <v>282</v>
      </c>
      <c r="B33" s="50">
        <v>5</v>
      </c>
      <c r="C33" s="50">
        <v>5</v>
      </c>
      <c r="D33" s="50">
        <f t="shared" si="0"/>
        <v>0</v>
      </c>
      <c r="E33" s="51"/>
      <c r="F33" s="49" t="s">
        <v>47</v>
      </c>
      <c r="G33" s="49" t="s">
        <v>364</v>
      </c>
      <c r="H33" s="49" t="s">
        <v>345</v>
      </c>
      <c r="I33" s="49" t="s">
        <v>349</v>
      </c>
      <c r="J33" s="49" t="s">
        <v>345</v>
      </c>
      <c r="K33" s="49" t="s">
        <v>47</v>
      </c>
      <c r="L33" s="49" t="s">
        <v>47</v>
      </c>
    </row>
    <row r="34" spans="1:12" ht="11.25">
      <c r="A34" s="49" t="s">
        <v>346</v>
      </c>
      <c r="B34" s="50">
        <v>0</v>
      </c>
      <c r="C34" s="50">
        <v>0</v>
      </c>
      <c r="D34" s="50">
        <f t="shared" si="0"/>
        <v>0</v>
      </c>
      <c r="E34" s="51"/>
      <c r="F34" s="49" t="s">
        <v>47</v>
      </c>
      <c r="G34" s="49" t="s">
        <v>351</v>
      </c>
      <c r="H34" s="49" t="s">
        <v>345</v>
      </c>
      <c r="I34" s="49" t="s">
        <v>47</v>
      </c>
      <c r="J34" s="49" t="s">
        <v>47</v>
      </c>
      <c r="K34" s="49" t="s">
        <v>47</v>
      </c>
      <c r="L34" s="49" t="s">
        <v>47</v>
      </c>
    </row>
    <row r="35" spans="1:12" ht="11.25">
      <c r="A35" s="49" t="s">
        <v>346</v>
      </c>
      <c r="B35" s="50">
        <v>0</v>
      </c>
      <c r="C35" s="50">
        <v>0</v>
      </c>
      <c r="D35" s="50">
        <f t="shared" si="0"/>
        <v>0</v>
      </c>
      <c r="E35" s="51"/>
      <c r="F35" s="49" t="s">
        <v>47</v>
      </c>
      <c r="G35" s="49" t="s">
        <v>347</v>
      </c>
      <c r="H35" s="49" t="s">
        <v>345</v>
      </c>
      <c r="I35" s="49" t="s">
        <v>47</v>
      </c>
      <c r="J35" s="49" t="s">
        <v>47</v>
      </c>
      <c r="K35" s="49" t="s">
        <v>47</v>
      </c>
      <c r="L35" s="49" t="s">
        <v>47</v>
      </c>
    </row>
    <row r="36" spans="1:12" ht="11.25">
      <c r="A36" s="49" t="s">
        <v>346</v>
      </c>
      <c r="B36" s="50">
        <v>0</v>
      </c>
      <c r="C36" s="50">
        <v>0</v>
      </c>
      <c r="D36" s="50">
        <f t="shared" si="0"/>
        <v>0</v>
      </c>
      <c r="E36" s="51"/>
      <c r="F36" s="49" t="s">
        <v>47</v>
      </c>
      <c r="G36" s="49" t="s">
        <v>364</v>
      </c>
      <c r="H36" s="49" t="s">
        <v>345</v>
      </c>
      <c r="I36" s="49" t="s">
        <v>47</v>
      </c>
      <c r="J36" s="49" t="s">
        <v>47</v>
      </c>
      <c r="K36" s="49" t="s">
        <v>47</v>
      </c>
      <c r="L36" s="49" t="s">
        <v>47</v>
      </c>
    </row>
    <row r="37" spans="1:12" ht="11.25">
      <c r="A37" s="49" t="s">
        <v>285</v>
      </c>
      <c r="B37" s="50">
        <v>22.8</v>
      </c>
      <c r="C37" s="50">
        <v>22.8</v>
      </c>
      <c r="D37" s="50">
        <f t="shared" si="0"/>
        <v>0</v>
      </c>
      <c r="E37" s="51"/>
      <c r="F37" s="49" t="s">
        <v>47</v>
      </c>
      <c r="G37" s="49" t="s">
        <v>365</v>
      </c>
      <c r="H37" s="49" t="s">
        <v>345</v>
      </c>
      <c r="I37" s="49" t="s">
        <v>349</v>
      </c>
      <c r="J37" s="49" t="s">
        <v>345</v>
      </c>
      <c r="K37" s="49" t="s">
        <v>350</v>
      </c>
      <c r="L37" s="49" t="s">
        <v>366</v>
      </c>
    </row>
    <row r="38" spans="1:12" ht="11.25">
      <c r="A38" s="49" t="s">
        <v>346</v>
      </c>
      <c r="B38" s="50">
        <v>0</v>
      </c>
      <c r="C38" s="50">
        <v>0</v>
      </c>
      <c r="D38" s="50">
        <f t="shared" si="0"/>
        <v>0</v>
      </c>
      <c r="E38" s="51"/>
      <c r="F38" s="49" t="s">
        <v>47</v>
      </c>
      <c r="G38" s="49" t="s">
        <v>351</v>
      </c>
      <c r="H38" s="49" t="s">
        <v>345</v>
      </c>
      <c r="I38" s="49" t="s">
        <v>47</v>
      </c>
      <c r="J38" s="49" t="s">
        <v>47</v>
      </c>
      <c r="K38" s="49" t="s">
        <v>352</v>
      </c>
      <c r="L38" s="49" t="s">
        <v>345</v>
      </c>
    </row>
    <row r="39" spans="1:12" ht="11.25">
      <c r="A39" s="49" t="s">
        <v>346</v>
      </c>
      <c r="B39" s="50">
        <v>0</v>
      </c>
      <c r="C39" s="50">
        <v>0</v>
      </c>
      <c r="D39" s="50">
        <f t="shared" si="0"/>
        <v>0</v>
      </c>
      <c r="E39" s="51"/>
      <c r="F39" s="49" t="s">
        <v>47</v>
      </c>
      <c r="G39" s="49" t="s">
        <v>347</v>
      </c>
      <c r="H39" s="49" t="s">
        <v>345</v>
      </c>
      <c r="I39" s="49" t="s">
        <v>47</v>
      </c>
      <c r="J39" s="49" t="s">
        <v>47</v>
      </c>
      <c r="K39" s="49" t="s">
        <v>47</v>
      </c>
      <c r="L39" s="49" t="s">
        <v>47</v>
      </c>
    </row>
    <row r="40" spans="1:12" ht="11.25">
      <c r="A40" s="49" t="s">
        <v>346</v>
      </c>
      <c r="B40" s="50">
        <v>0</v>
      </c>
      <c r="C40" s="50">
        <v>0</v>
      </c>
      <c r="D40" s="50">
        <f t="shared" si="0"/>
        <v>0</v>
      </c>
      <c r="E40" s="51"/>
      <c r="F40" s="49" t="s">
        <v>47</v>
      </c>
      <c r="G40" s="49" t="s">
        <v>365</v>
      </c>
      <c r="H40" s="49" t="s">
        <v>345</v>
      </c>
      <c r="I40" s="49" t="s">
        <v>47</v>
      </c>
      <c r="J40" s="49" t="s">
        <v>47</v>
      </c>
      <c r="K40" s="49" t="s">
        <v>47</v>
      </c>
      <c r="L40" s="49" t="s">
        <v>47</v>
      </c>
    </row>
    <row r="41" spans="1:12" ht="11.25">
      <c r="A41" s="49" t="s">
        <v>272</v>
      </c>
      <c r="B41" s="50">
        <v>12</v>
      </c>
      <c r="C41" s="50">
        <v>12</v>
      </c>
      <c r="D41" s="50">
        <f t="shared" si="0"/>
        <v>0</v>
      </c>
      <c r="E41" s="51"/>
      <c r="F41" s="49" t="s">
        <v>47</v>
      </c>
      <c r="G41" s="49" t="s">
        <v>351</v>
      </c>
      <c r="H41" s="49" t="s">
        <v>345</v>
      </c>
      <c r="I41" s="49" t="s">
        <v>349</v>
      </c>
      <c r="J41" s="49" t="s">
        <v>345</v>
      </c>
      <c r="K41" s="49" t="s">
        <v>47</v>
      </c>
      <c r="L41" s="49" t="s">
        <v>47</v>
      </c>
    </row>
    <row r="42" spans="1:12" ht="11.25">
      <c r="A42" s="49" t="s">
        <v>346</v>
      </c>
      <c r="B42" s="50">
        <v>0</v>
      </c>
      <c r="C42" s="50">
        <v>0</v>
      </c>
      <c r="D42" s="50">
        <f t="shared" si="0"/>
        <v>0</v>
      </c>
      <c r="E42" s="51"/>
      <c r="F42" s="49" t="s">
        <v>47</v>
      </c>
      <c r="G42" s="49" t="s">
        <v>347</v>
      </c>
      <c r="H42" s="49" t="s">
        <v>345</v>
      </c>
      <c r="I42" s="49" t="s">
        <v>47</v>
      </c>
      <c r="J42" s="49" t="s">
        <v>47</v>
      </c>
      <c r="K42" s="49" t="s">
        <v>47</v>
      </c>
      <c r="L42" s="49" t="s">
        <v>47</v>
      </c>
    </row>
    <row r="43" spans="1:12" ht="11.25">
      <c r="A43" s="49" t="s">
        <v>346</v>
      </c>
      <c r="B43" s="50">
        <v>0</v>
      </c>
      <c r="C43" s="50">
        <v>0</v>
      </c>
      <c r="D43" s="50">
        <f t="shared" si="0"/>
        <v>0</v>
      </c>
      <c r="E43" s="51"/>
      <c r="F43" s="49" t="s">
        <v>47</v>
      </c>
      <c r="G43" s="49" t="s">
        <v>367</v>
      </c>
      <c r="H43" s="49" t="s">
        <v>345</v>
      </c>
      <c r="I43" s="49" t="s">
        <v>47</v>
      </c>
      <c r="J43" s="49" t="s">
        <v>47</v>
      </c>
      <c r="K43" s="49" t="s">
        <v>47</v>
      </c>
      <c r="L43" s="49" t="s">
        <v>47</v>
      </c>
    </row>
    <row r="44" spans="1:12" ht="11.25">
      <c r="A44" s="49" t="s">
        <v>292</v>
      </c>
      <c r="B44" s="50">
        <v>107.57</v>
      </c>
      <c r="C44" s="50">
        <v>78.57</v>
      </c>
      <c r="D44" s="50">
        <f t="shared" si="0"/>
        <v>29</v>
      </c>
      <c r="E44" s="51"/>
      <c r="F44" s="49" t="s">
        <v>47</v>
      </c>
      <c r="G44" s="49" t="s">
        <v>368</v>
      </c>
      <c r="H44" s="49" t="s">
        <v>345</v>
      </c>
      <c r="I44" s="49" t="s">
        <v>369</v>
      </c>
      <c r="J44" s="49" t="s">
        <v>345</v>
      </c>
      <c r="K44" s="49" t="s">
        <v>47</v>
      </c>
      <c r="L44" s="49" t="s">
        <v>47</v>
      </c>
    </row>
    <row r="45" spans="1:12" ht="11.25">
      <c r="A45" s="49" t="s">
        <v>346</v>
      </c>
      <c r="B45" s="50">
        <v>0</v>
      </c>
      <c r="C45" s="50">
        <v>0</v>
      </c>
      <c r="D45" s="50">
        <f t="shared" si="0"/>
        <v>0</v>
      </c>
      <c r="E45" s="51"/>
      <c r="F45" s="49" t="s">
        <v>47</v>
      </c>
      <c r="G45" s="49" t="s">
        <v>370</v>
      </c>
      <c r="H45" s="49" t="s">
        <v>345</v>
      </c>
      <c r="I45" s="49" t="s">
        <v>47</v>
      </c>
      <c r="J45" s="49" t="s">
        <v>47</v>
      </c>
      <c r="K45" s="49" t="s">
        <v>47</v>
      </c>
      <c r="L45" s="49" t="s">
        <v>47</v>
      </c>
    </row>
    <row r="46" spans="1:12" ht="11.25">
      <c r="A46" s="49" t="s">
        <v>346</v>
      </c>
      <c r="B46" s="50">
        <v>0</v>
      </c>
      <c r="C46" s="50">
        <v>0</v>
      </c>
      <c r="D46" s="50">
        <f t="shared" si="0"/>
        <v>0</v>
      </c>
      <c r="E46" s="51"/>
      <c r="F46" s="49" t="s">
        <v>47</v>
      </c>
      <c r="G46" s="49" t="s">
        <v>371</v>
      </c>
      <c r="H46" s="49" t="s">
        <v>366</v>
      </c>
      <c r="I46" s="49" t="s">
        <v>47</v>
      </c>
      <c r="J46" s="49" t="s">
        <v>47</v>
      </c>
      <c r="K46" s="49" t="s">
        <v>47</v>
      </c>
      <c r="L46" s="49" t="s">
        <v>47</v>
      </c>
    </row>
    <row r="47" spans="1:12" ht="11.25">
      <c r="A47" s="49" t="s">
        <v>346</v>
      </c>
      <c r="B47" s="50">
        <v>0</v>
      </c>
      <c r="C47" s="50">
        <v>0</v>
      </c>
      <c r="D47" s="50">
        <f t="shared" si="0"/>
        <v>0</v>
      </c>
      <c r="E47" s="51"/>
      <c r="F47" s="49" t="s">
        <v>47</v>
      </c>
      <c r="G47" s="49" t="s">
        <v>372</v>
      </c>
      <c r="H47" s="49" t="s">
        <v>345</v>
      </c>
      <c r="I47" s="49" t="s">
        <v>47</v>
      </c>
      <c r="J47" s="49" t="s">
        <v>47</v>
      </c>
      <c r="K47" s="49" t="s">
        <v>47</v>
      </c>
      <c r="L47" s="49" t="s">
        <v>47</v>
      </c>
    </row>
    <row r="48" spans="1:12" ht="11.25">
      <c r="A48" s="49" t="s">
        <v>346</v>
      </c>
      <c r="B48" s="50">
        <v>0</v>
      </c>
      <c r="C48" s="50">
        <v>0</v>
      </c>
      <c r="D48" s="50">
        <f t="shared" si="0"/>
        <v>0</v>
      </c>
      <c r="E48" s="51"/>
      <c r="F48" s="49" t="s">
        <v>47</v>
      </c>
      <c r="G48" s="49" t="s">
        <v>362</v>
      </c>
      <c r="H48" s="49" t="s">
        <v>345</v>
      </c>
      <c r="I48" s="49" t="s">
        <v>47</v>
      </c>
      <c r="J48" s="49" t="s">
        <v>47</v>
      </c>
      <c r="K48" s="49" t="s">
        <v>47</v>
      </c>
      <c r="L48" s="49" t="s">
        <v>47</v>
      </c>
    </row>
    <row r="49" spans="1:12" ht="11.25">
      <c r="A49" s="49" t="s">
        <v>346</v>
      </c>
      <c r="B49" s="50">
        <v>0</v>
      </c>
      <c r="C49" s="50">
        <v>0</v>
      </c>
      <c r="D49" s="50">
        <f t="shared" si="0"/>
        <v>0</v>
      </c>
      <c r="E49" s="51"/>
      <c r="F49" s="49" t="s">
        <v>47</v>
      </c>
      <c r="G49" s="49" t="s">
        <v>347</v>
      </c>
      <c r="H49" s="49" t="s">
        <v>345</v>
      </c>
      <c r="I49" s="49" t="s">
        <v>47</v>
      </c>
      <c r="J49" s="49" t="s">
        <v>47</v>
      </c>
      <c r="K49" s="49" t="s">
        <v>47</v>
      </c>
      <c r="L49" s="49" t="s">
        <v>47</v>
      </c>
    </row>
    <row r="50" spans="1:12" ht="11.25">
      <c r="A50" s="49" t="s">
        <v>346</v>
      </c>
      <c r="B50" s="50">
        <v>0</v>
      </c>
      <c r="C50" s="50">
        <v>0</v>
      </c>
      <c r="D50" s="50">
        <f t="shared" si="0"/>
        <v>0</v>
      </c>
      <c r="E50" s="51"/>
      <c r="F50" s="49" t="s">
        <v>47</v>
      </c>
      <c r="G50" s="49" t="s">
        <v>373</v>
      </c>
      <c r="H50" s="49" t="s">
        <v>345</v>
      </c>
      <c r="I50" s="49" t="s">
        <v>47</v>
      </c>
      <c r="J50" s="49" t="s">
        <v>47</v>
      </c>
      <c r="K50" s="49" t="s">
        <v>47</v>
      </c>
      <c r="L50" s="49" t="s">
        <v>47</v>
      </c>
    </row>
    <row r="51" spans="1:12" ht="11.25">
      <c r="A51" s="49" t="s">
        <v>346</v>
      </c>
      <c r="B51" s="50">
        <v>0</v>
      </c>
      <c r="C51" s="50">
        <v>0</v>
      </c>
      <c r="D51" s="50">
        <f t="shared" si="0"/>
        <v>0</v>
      </c>
      <c r="E51" s="51"/>
      <c r="F51" s="49" t="s">
        <v>47</v>
      </c>
      <c r="G51" s="49" t="s">
        <v>374</v>
      </c>
      <c r="H51" s="49" t="s">
        <v>345</v>
      </c>
      <c r="I51" s="49" t="s">
        <v>47</v>
      </c>
      <c r="J51" s="49" t="s">
        <v>47</v>
      </c>
      <c r="K51" s="49" t="s">
        <v>47</v>
      </c>
      <c r="L51" s="49" t="s">
        <v>47</v>
      </c>
    </row>
    <row r="52" spans="1:12" ht="11.25">
      <c r="A52" s="49" t="s">
        <v>346</v>
      </c>
      <c r="B52" s="50">
        <v>0</v>
      </c>
      <c r="C52" s="50">
        <v>0</v>
      </c>
      <c r="D52" s="50">
        <f t="shared" si="0"/>
        <v>0</v>
      </c>
      <c r="E52" s="51"/>
      <c r="F52" s="49" t="s">
        <v>47</v>
      </c>
      <c r="G52" s="49" t="s">
        <v>375</v>
      </c>
      <c r="H52" s="49" t="s">
        <v>345</v>
      </c>
      <c r="I52" s="49" t="s">
        <v>47</v>
      </c>
      <c r="J52" s="49" t="s">
        <v>47</v>
      </c>
      <c r="K52" s="49" t="s">
        <v>47</v>
      </c>
      <c r="L52" s="49" t="s">
        <v>47</v>
      </c>
    </row>
    <row r="53" spans="1:12" ht="11.25">
      <c r="A53" s="49" t="s">
        <v>273</v>
      </c>
      <c r="B53" s="50">
        <v>112.04</v>
      </c>
      <c r="C53" s="50">
        <v>112.04</v>
      </c>
      <c r="D53" s="50">
        <f t="shared" si="0"/>
        <v>0</v>
      </c>
      <c r="E53" s="51"/>
      <c r="F53" s="49" t="s">
        <v>47</v>
      </c>
      <c r="G53" s="49" t="s">
        <v>376</v>
      </c>
      <c r="H53" s="49" t="s">
        <v>345</v>
      </c>
      <c r="I53" s="49" t="s">
        <v>349</v>
      </c>
      <c r="J53" s="49" t="s">
        <v>345</v>
      </c>
      <c r="K53" s="49" t="s">
        <v>350</v>
      </c>
      <c r="L53" s="49" t="s">
        <v>345</v>
      </c>
    </row>
    <row r="54" spans="1:12" ht="11.25">
      <c r="A54" s="49" t="s">
        <v>346</v>
      </c>
      <c r="B54" s="50">
        <v>0</v>
      </c>
      <c r="C54" s="50">
        <v>0</v>
      </c>
      <c r="D54" s="50">
        <f t="shared" si="0"/>
        <v>0</v>
      </c>
      <c r="E54" s="51"/>
      <c r="F54" s="49" t="s">
        <v>47</v>
      </c>
      <c r="G54" s="49" t="s">
        <v>351</v>
      </c>
      <c r="H54" s="49" t="s">
        <v>345</v>
      </c>
      <c r="I54" s="49" t="s">
        <v>47</v>
      </c>
      <c r="J54" s="49" t="s">
        <v>47</v>
      </c>
      <c r="K54" s="49" t="s">
        <v>352</v>
      </c>
      <c r="L54" s="49" t="s">
        <v>345</v>
      </c>
    </row>
    <row r="55" spans="1:12" ht="11.25">
      <c r="A55" s="49" t="s">
        <v>346</v>
      </c>
      <c r="B55" s="50">
        <v>0</v>
      </c>
      <c r="C55" s="50">
        <v>0</v>
      </c>
      <c r="D55" s="50">
        <f t="shared" si="0"/>
        <v>0</v>
      </c>
      <c r="E55" s="51"/>
      <c r="F55" s="49" t="s">
        <v>47</v>
      </c>
      <c r="G55" s="49" t="s">
        <v>347</v>
      </c>
      <c r="H55" s="49" t="s">
        <v>345</v>
      </c>
      <c r="I55" s="49" t="s">
        <v>47</v>
      </c>
      <c r="J55" s="49" t="s">
        <v>47</v>
      </c>
      <c r="K55" s="49" t="s">
        <v>47</v>
      </c>
      <c r="L55" s="49" t="s">
        <v>47</v>
      </c>
    </row>
    <row r="56" spans="1:12" ht="11.25">
      <c r="A56" s="49" t="s">
        <v>346</v>
      </c>
      <c r="B56" s="50">
        <v>0</v>
      </c>
      <c r="C56" s="50">
        <v>0</v>
      </c>
      <c r="D56" s="50">
        <f t="shared" si="0"/>
        <v>0</v>
      </c>
      <c r="E56" s="51"/>
      <c r="F56" s="49" t="s">
        <v>47</v>
      </c>
      <c r="G56" s="49" t="s">
        <v>376</v>
      </c>
      <c r="H56" s="49" t="s">
        <v>345</v>
      </c>
      <c r="I56" s="49" t="s">
        <v>47</v>
      </c>
      <c r="J56" s="49" t="s">
        <v>47</v>
      </c>
      <c r="K56" s="49" t="s">
        <v>47</v>
      </c>
      <c r="L56" s="49" t="s">
        <v>47</v>
      </c>
    </row>
    <row r="57" spans="1:12" ht="11.25">
      <c r="A57" s="49" t="s">
        <v>288</v>
      </c>
      <c r="B57" s="50">
        <v>83.84</v>
      </c>
      <c r="C57" s="50">
        <v>83.84</v>
      </c>
      <c r="D57" s="50">
        <f t="shared" si="0"/>
        <v>0</v>
      </c>
      <c r="E57" s="51"/>
      <c r="F57" s="49" t="s">
        <v>47</v>
      </c>
      <c r="G57" s="49" t="s">
        <v>377</v>
      </c>
      <c r="H57" s="49" t="s">
        <v>345</v>
      </c>
      <c r="I57" s="49" t="s">
        <v>349</v>
      </c>
      <c r="J57" s="49" t="s">
        <v>345</v>
      </c>
      <c r="K57" s="49" t="s">
        <v>350</v>
      </c>
      <c r="L57" s="49" t="s">
        <v>345</v>
      </c>
    </row>
    <row r="58" spans="1:12" ht="11.25">
      <c r="A58" s="49" t="s">
        <v>346</v>
      </c>
      <c r="B58" s="50">
        <v>0</v>
      </c>
      <c r="C58" s="50">
        <v>0</v>
      </c>
      <c r="D58" s="50">
        <f t="shared" si="0"/>
        <v>0</v>
      </c>
      <c r="E58" s="51"/>
      <c r="F58" s="49" t="s">
        <v>47</v>
      </c>
      <c r="G58" s="49" t="s">
        <v>351</v>
      </c>
      <c r="H58" s="49" t="s">
        <v>345</v>
      </c>
      <c r="I58" s="49" t="s">
        <v>47</v>
      </c>
      <c r="J58" s="49" t="s">
        <v>47</v>
      </c>
      <c r="K58" s="49" t="s">
        <v>352</v>
      </c>
      <c r="L58" s="49" t="s">
        <v>345</v>
      </c>
    </row>
    <row r="59" spans="1:12" ht="11.25">
      <c r="A59" s="49" t="s">
        <v>346</v>
      </c>
      <c r="B59" s="50">
        <v>0</v>
      </c>
      <c r="C59" s="50">
        <v>0</v>
      </c>
      <c r="D59" s="50">
        <f t="shared" si="0"/>
        <v>0</v>
      </c>
      <c r="E59" s="51"/>
      <c r="F59" s="49" t="s">
        <v>47</v>
      </c>
      <c r="G59" s="49" t="s">
        <v>347</v>
      </c>
      <c r="H59" s="49" t="s">
        <v>345</v>
      </c>
      <c r="I59" s="49" t="s">
        <v>47</v>
      </c>
      <c r="J59" s="49" t="s">
        <v>47</v>
      </c>
      <c r="K59" s="49" t="s">
        <v>47</v>
      </c>
      <c r="L59" s="49" t="s">
        <v>47</v>
      </c>
    </row>
    <row r="60" spans="1:12" ht="11.25">
      <c r="A60" s="49" t="s">
        <v>346</v>
      </c>
      <c r="B60" s="50">
        <v>0</v>
      </c>
      <c r="C60" s="50">
        <v>0</v>
      </c>
      <c r="D60" s="50">
        <f t="shared" si="0"/>
        <v>0</v>
      </c>
      <c r="E60" s="51"/>
      <c r="F60" s="49" t="s">
        <v>47</v>
      </c>
      <c r="G60" s="49" t="s">
        <v>377</v>
      </c>
      <c r="H60" s="49" t="s">
        <v>345</v>
      </c>
      <c r="I60" s="49" t="s">
        <v>47</v>
      </c>
      <c r="J60" s="49" t="s">
        <v>47</v>
      </c>
      <c r="K60" s="49" t="s">
        <v>47</v>
      </c>
      <c r="L60" s="49" t="s">
        <v>47</v>
      </c>
    </row>
    <row r="61" spans="1:12" ht="11.25">
      <c r="A61" s="49" t="s">
        <v>281</v>
      </c>
      <c r="B61" s="50">
        <v>23.02</v>
      </c>
      <c r="C61" s="50">
        <v>23.02</v>
      </c>
      <c r="D61" s="50">
        <f t="shared" si="0"/>
        <v>0</v>
      </c>
      <c r="E61" s="51"/>
      <c r="F61" s="49" t="s">
        <v>47</v>
      </c>
      <c r="G61" s="49" t="s">
        <v>378</v>
      </c>
      <c r="H61" s="49" t="s">
        <v>345</v>
      </c>
      <c r="I61" s="49" t="s">
        <v>47</v>
      </c>
      <c r="J61" s="49" t="s">
        <v>47</v>
      </c>
      <c r="K61" s="49" t="s">
        <v>47</v>
      </c>
      <c r="L61" s="49" t="s">
        <v>47</v>
      </c>
    </row>
    <row r="62" spans="1:12" ht="11.25">
      <c r="A62" s="49" t="s">
        <v>346</v>
      </c>
      <c r="B62" s="50">
        <v>0</v>
      </c>
      <c r="C62" s="50">
        <v>0</v>
      </c>
      <c r="D62" s="50">
        <f t="shared" si="0"/>
        <v>0</v>
      </c>
      <c r="E62" s="51"/>
      <c r="F62" s="49" t="s">
        <v>47</v>
      </c>
      <c r="G62" s="49" t="s">
        <v>379</v>
      </c>
      <c r="H62" s="49" t="s">
        <v>345</v>
      </c>
      <c r="I62" s="49" t="s">
        <v>47</v>
      </c>
      <c r="J62" s="49" t="s">
        <v>47</v>
      </c>
      <c r="K62" s="49" t="s">
        <v>47</v>
      </c>
      <c r="L62" s="49" t="s">
        <v>47</v>
      </c>
    </row>
    <row r="63" spans="1:12" ht="11.25">
      <c r="A63" s="49" t="s">
        <v>346</v>
      </c>
      <c r="B63" s="50">
        <v>0</v>
      </c>
      <c r="C63" s="50">
        <v>0</v>
      </c>
      <c r="D63" s="50">
        <f t="shared" si="0"/>
        <v>0</v>
      </c>
      <c r="E63" s="51"/>
      <c r="F63" s="49" t="s">
        <v>47</v>
      </c>
      <c r="G63" s="49" t="s">
        <v>380</v>
      </c>
      <c r="H63" s="49" t="s">
        <v>345</v>
      </c>
      <c r="I63" s="49" t="s">
        <v>47</v>
      </c>
      <c r="J63" s="49" t="s">
        <v>47</v>
      </c>
      <c r="K63" s="49" t="s">
        <v>47</v>
      </c>
      <c r="L63" s="49" t="s">
        <v>47</v>
      </c>
    </row>
    <row r="64" spans="1:12" ht="11.25">
      <c r="A64" s="49" t="s">
        <v>346</v>
      </c>
      <c r="B64" s="50">
        <v>0</v>
      </c>
      <c r="C64" s="50">
        <v>0</v>
      </c>
      <c r="D64" s="50">
        <f t="shared" si="0"/>
        <v>0</v>
      </c>
      <c r="E64" s="51"/>
      <c r="F64" s="49" t="s">
        <v>47</v>
      </c>
      <c r="G64" s="49" t="s">
        <v>381</v>
      </c>
      <c r="H64" s="49" t="s">
        <v>345</v>
      </c>
      <c r="I64" s="49" t="s">
        <v>47</v>
      </c>
      <c r="J64" s="49" t="s">
        <v>47</v>
      </c>
      <c r="K64" s="49" t="s">
        <v>47</v>
      </c>
      <c r="L64" s="49" t="s">
        <v>47</v>
      </c>
    </row>
    <row r="65" spans="1:12" ht="11.25">
      <c r="A65" s="49" t="s">
        <v>346</v>
      </c>
      <c r="B65" s="50">
        <v>0</v>
      </c>
      <c r="C65" s="50">
        <v>0</v>
      </c>
      <c r="D65" s="50">
        <f t="shared" si="0"/>
        <v>0</v>
      </c>
      <c r="E65" s="51"/>
      <c r="F65" s="49" t="s">
        <v>47</v>
      </c>
      <c r="G65" s="49" t="s">
        <v>382</v>
      </c>
      <c r="H65" s="49" t="s">
        <v>345</v>
      </c>
      <c r="I65" s="49" t="s">
        <v>47</v>
      </c>
      <c r="J65" s="49" t="s">
        <v>47</v>
      </c>
      <c r="K65" s="49" t="s">
        <v>47</v>
      </c>
      <c r="L65" s="49" t="s">
        <v>47</v>
      </c>
    </row>
    <row r="66" spans="1:12" ht="11.25">
      <c r="A66" s="49" t="s">
        <v>346</v>
      </c>
      <c r="B66" s="50">
        <v>0</v>
      </c>
      <c r="C66" s="50">
        <v>0</v>
      </c>
      <c r="D66" s="50">
        <f t="shared" si="0"/>
        <v>0</v>
      </c>
      <c r="E66" s="51"/>
      <c r="F66" s="49" t="s">
        <v>47</v>
      </c>
      <c r="G66" s="49" t="s">
        <v>347</v>
      </c>
      <c r="H66" s="49" t="s">
        <v>345</v>
      </c>
      <c r="I66" s="49" t="s">
        <v>47</v>
      </c>
      <c r="J66" s="49" t="s">
        <v>47</v>
      </c>
      <c r="K66" s="49" t="s">
        <v>47</v>
      </c>
      <c r="L66" s="49" t="s">
        <v>47</v>
      </c>
    </row>
    <row r="67" spans="1:12" ht="11.25">
      <c r="A67" s="49" t="s">
        <v>346</v>
      </c>
      <c r="B67" s="50">
        <v>0</v>
      </c>
      <c r="C67" s="50">
        <v>0</v>
      </c>
      <c r="D67" s="50">
        <f t="shared" si="0"/>
        <v>0</v>
      </c>
      <c r="E67" s="51"/>
      <c r="F67" s="49" t="s">
        <v>47</v>
      </c>
      <c r="G67" s="49" t="s">
        <v>378</v>
      </c>
      <c r="H67" s="49" t="s">
        <v>345</v>
      </c>
      <c r="I67" s="49" t="s">
        <v>47</v>
      </c>
      <c r="J67" s="49" t="s">
        <v>47</v>
      </c>
      <c r="K67" s="49" t="s">
        <v>47</v>
      </c>
      <c r="L67" s="49" t="s">
        <v>47</v>
      </c>
    </row>
    <row r="68" spans="1:12" ht="11.25">
      <c r="A68" s="49" t="s">
        <v>346</v>
      </c>
      <c r="B68" s="50">
        <v>0</v>
      </c>
      <c r="C68" s="50">
        <v>0</v>
      </c>
      <c r="D68" s="50">
        <f t="shared" si="0"/>
        <v>0</v>
      </c>
      <c r="E68" s="51"/>
      <c r="F68" s="49" t="s">
        <v>47</v>
      </c>
      <c r="G68" s="49" t="s">
        <v>379</v>
      </c>
      <c r="H68" s="49" t="s">
        <v>345</v>
      </c>
      <c r="I68" s="49" t="s">
        <v>47</v>
      </c>
      <c r="J68" s="49" t="s">
        <v>47</v>
      </c>
      <c r="K68" s="49" t="s">
        <v>47</v>
      </c>
      <c r="L68" s="49" t="s">
        <v>47</v>
      </c>
    </row>
    <row r="69" spans="1:12" ht="11.25">
      <c r="A69" s="49" t="s">
        <v>346</v>
      </c>
      <c r="B69" s="50">
        <v>0</v>
      </c>
      <c r="C69" s="50">
        <v>0</v>
      </c>
      <c r="D69" s="50">
        <f t="shared" si="0"/>
        <v>0</v>
      </c>
      <c r="E69" s="51"/>
      <c r="F69" s="49" t="s">
        <v>47</v>
      </c>
      <c r="G69" s="49" t="s">
        <v>380</v>
      </c>
      <c r="H69" s="49" t="s">
        <v>345</v>
      </c>
      <c r="I69" s="49" t="s">
        <v>47</v>
      </c>
      <c r="J69" s="49" t="s">
        <v>47</v>
      </c>
      <c r="K69" s="49" t="s">
        <v>47</v>
      </c>
      <c r="L69" s="49" t="s">
        <v>47</v>
      </c>
    </row>
    <row r="70" spans="1:12" ht="11.25">
      <c r="A70" s="49" t="s">
        <v>346</v>
      </c>
      <c r="B70" s="50">
        <v>0</v>
      </c>
      <c r="C70" s="50">
        <v>0</v>
      </c>
      <c r="D70" s="50">
        <f t="shared" si="0"/>
        <v>0</v>
      </c>
      <c r="E70" s="51"/>
      <c r="F70" s="49" t="s">
        <v>47</v>
      </c>
      <c r="G70" s="49" t="s">
        <v>381</v>
      </c>
      <c r="H70" s="49" t="s">
        <v>345</v>
      </c>
      <c r="I70" s="49" t="s">
        <v>47</v>
      </c>
      <c r="J70" s="49" t="s">
        <v>47</v>
      </c>
      <c r="K70" s="49" t="s">
        <v>47</v>
      </c>
      <c r="L70" s="49" t="s">
        <v>47</v>
      </c>
    </row>
    <row r="71" spans="1:12" ht="11.25">
      <c r="A71" s="49" t="s">
        <v>261</v>
      </c>
      <c r="B71" s="50">
        <v>5</v>
      </c>
      <c r="C71" s="50">
        <v>5</v>
      </c>
      <c r="D71" s="50">
        <f aca="true" t="shared" si="1" ref="D71:D94">B71-C71</f>
        <v>0</v>
      </c>
      <c r="E71" s="51"/>
      <c r="F71" s="49" t="s">
        <v>47</v>
      </c>
      <c r="G71" s="49" t="s">
        <v>383</v>
      </c>
      <c r="H71" s="49" t="s">
        <v>345</v>
      </c>
      <c r="I71" s="49" t="s">
        <v>349</v>
      </c>
      <c r="J71" s="49" t="s">
        <v>345</v>
      </c>
      <c r="K71" s="49" t="s">
        <v>350</v>
      </c>
      <c r="L71" s="49" t="s">
        <v>345</v>
      </c>
    </row>
    <row r="72" spans="1:12" ht="11.25">
      <c r="A72" s="49" t="s">
        <v>346</v>
      </c>
      <c r="B72" s="50">
        <v>0</v>
      </c>
      <c r="C72" s="50">
        <v>0</v>
      </c>
      <c r="D72" s="50">
        <f t="shared" si="1"/>
        <v>0</v>
      </c>
      <c r="E72" s="51"/>
      <c r="F72" s="49" t="s">
        <v>47</v>
      </c>
      <c r="G72" s="49" t="s">
        <v>351</v>
      </c>
      <c r="H72" s="49" t="s">
        <v>345</v>
      </c>
      <c r="I72" s="49" t="s">
        <v>47</v>
      </c>
      <c r="J72" s="49" t="s">
        <v>47</v>
      </c>
      <c r="K72" s="49" t="s">
        <v>352</v>
      </c>
      <c r="L72" s="49" t="s">
        <v>345</v>
      </c>
    </row>
    <row r="73" spans="1:12" ht="11.25">
      <c r="A73" s="49" t="s">
        <v>346</v>
      </c>
      <c r="B73" s="50">
        <v>0</v>
      </c>
      <c r="C73" s="50">
        <v>0</v>
      </c>
      <c r="D73" s="50">
        <f t="shared" si="1"/>
        <v>0</v>
      </c>
      <c r="E73" s="51"/>
      <c r="F73" s="49" t="s">
        <v>47</v>
      </c>
      <c r="G73" s="49" t="s">
        <v>347</v>
      </c>
      <c r="H73" s="49" t="s">
        <v>345</v>
      </c>
      <c r="I73" s="49" t="s">
        <v>47</v>
      </c>
      <c r="J73" s="49" t="s">
        <v>47</v>
      </c>
      <c r="K73" s="49" t="s">
        <v>47</v>
      </c>
      <c r="L73" s="49" t="s">
        <v>47</v>
      </c>
    </row>
    <row r="74" spans="1:12" ht="11.25">
      <c r="A74" s="49" t="s">
        <v>346</v>
      </c>
      <c r="B74" s="50">
        <v>0</v>
      </c>
      <c r="C74" s="50">
        <v>0</v>
      </c>
      <c r="D74" s="50">
        <f t="shared" si="1"/>
        <v>0</v>
      </c>
      <c r="E74" s="51"/>
      <c r="F74" s="49" t="s">
        <v>47</v>
      </c>
      <c r="G74" s="49" t="s">
        <v>383</v>
      </c>
      <c r="H74" s="49" t="s">
        <v>345</v>
      </c>
      <c r="I74" s="49" t="s">
        <v>47</v>
      </c>
      <c r="J74" s="49" t="s">
        <v>47</v>
      </c>
      <c r="K74" s="49" t="s">
        <v>47</v>
      </c>
      <c r="L74" s="49" t="s">
        <v>47</v>
      </c>
    </row>
    <row r="75" spans="1:12" ht="11.25">
      <c r="A75" s="49" t="s">
        <v>293</v>
      </c>
      <c r="B75" s="50">
        <v>9.18</v>
      </c>
      <c r="C75" s="50">
        <v>9.18</v>
      </c>
      <c r="D75" s="50">
        <f t="shared" si="1"/>
        <v>0</v>
      </c>
      <c r="E75" s="51"/>
      <c r="F75" s="49" t="s">
        <v>47</v>
      </c>
      <c r="G75" s="49" t="s">
        <v>384</v>
      </c>
      <c r="H75" s="49" t="s">
        <v>345</v>
      </c>
      <c r="I75" s="49" t="s">
        <v>47</v>
      </c>
      <c r="J75" s="49" t="s">
        <v>47</v>
      </c>
      <c r="K75" s="49" t="s">
        <v>47</v>
      </c>
      <c r="L75" s="49" t="s">
        <v>47</v>
      </c>
    </row>
    <row r="76" spans="1:12" ht="11.25">
      <c r="A76" s="49" t="s">
        <v>346</v>
      </c>
      <c r="B76" s="50">
        <v>0</v>
      </c>
      <c r="C76" s="50">
        <v>0</v>
      </c>
      <c r="D76" s="50">
        <f t="shared" si="1"/>
        <v>0</v>
      </c>
      <c r="E76" s="51"/>
      <c r="F76" s="49" t="s">
        <v>47</v>
      </c>
      <c r="G76" s="49" t="s">
        <v>385</v>
      </c>
      <c r="H76" s="49" t="s">
        <v>345</v>
      </c>
      <c r="I76" s="49" t="s">
        <v>47</v>
      </c>
      <c r="J76" s="49" t="s">
        <v>47</v>
      </c>
      <c r="K76" s="49" t="s">
        <v>47</v>
      </c>
      <c r="L76" s="49" t="s">
        <v>47</v>
      </c>
    </row>
    <row r="77" spans="1:12" ht="11.25">
      <c r="A77" s="49" t="s">
        <v>346</v>
      </c>
      <c r="B77" s="50">
        <v>0</v>
      </c>
      <c r="C77" s="50">
        <v>0</v>
      </c>
      <c r="D77" s="50">
        <f t="shared" si="1"/>
        <v>0</v>
      </c>
      <c r="E77" s="51"/>
      <c r="F77" s="49" t="s">
        <v>47</v>
      </c>
      <c r="G77" s="49" t="s">
        <v>362</v>
      </c>
      <c r="H77" s="49" t="s">
        <v>345</v>
      </c>
      <c r="I77" s="49" t="s">
        <v>47</v>
      </c>
      <c r="J77" s="49" t="s">
        <v>47</v>
      </c>
      <c r="K77" s="49" t="s">
        <v>47</v>
      </c>
      <c r="L77" s="49" t="s">
        <v>47</v>
      </c>
    </row>
    <row r="78" spans="1:12" ht="11.25">
      <c r="A78" s="49" t="s">
        <v>346</v>
      </c>
      <c r="B78" s="50">
        <v>0</v>
      </c>
      <c r="C78" s="50">
        <v>0</v>
      </c>
      <c r="D78" s="50">
        <f t="shared" si="1"/>
        <v>0</v>
      </c>
      <c r="E78" s="51"/>
      <c r="F78" s="49" t="s">
        <v>47</v>
      </c>
      <c r="G78" s="49" t="s">
        <v>384</v>
      </c>
      <c r="H78" s="49" t="s">
        <v>345</v>
      </c>
      <c r="I78" s="49" t="s">
        <v>47</v>
      </c>
      <c r="J78" s="49" t="s">
        <v>47</v>
      </c>
      <c r="K78" s="49" t="s">
        <v>47</v>
      </c>
      <c r="L78" s="49" t="s">
        <v>47</v>
      </c>
    </row>
    <row r="79" spans="1:12" ht="11.25">
      <c r="A79" s="49" t="s">
        <v>346</v>
      </c>
      <c r="B79" s="50">
        <v>0</v>
      </c>
      <c r="C79" s="50">
        <v>0</v>
      </c>
      <c r="D79" s="50">
        <f t="shared" si="1"/>
        <v>0</v>
      </c>
      <c r="E79" s="51"/>
      <c r="F79" s="49" t="s">
        <v>47</v>
      </c>
      <c r="G79" s="49" t="s">
        <v>385</v>
      </c>
      <c r="H79" s="49" t="s">
        <v>345</v>
      </c>
      <c r="I79" s="49" t="s">
        <v>47</v>
      </c>
      <c r="J79" s="49" t="s">
        <v>47</v>
      </c>
      <c r="K79" s="49" t="s">
        <v>47</v>
      </c>
      <c r="L79" s="49" t="s">
        <v>47</v>
      </c>
    </row>
    <row r="80" spans="1:12" ht="11.25">
      <c r="A80" s="49" t="s">
        <v>102</v>
      </c>
      <c r="B80" s="50">
        <v>11</v>
      </c>
      <c r="C80" s="50">
        <v>11</v>
      </c>
      <c r="D80" s="50">
        <f t="shared" si="1"/>
        <v>0</v>
      </c>
      <c r="E80" s="51"/>
      <c r="F80" s="49" t="s">
        <v>47</v>
      </c>
      <c r="G80" s="49" t="s">
        <v>386</v>
      </c>
      <c r="H80" s="49" t="s">
        <v>345</v>
      </c>
      <c r="I80" s="49" t="s">
        <v>349</v>
      </c>
      <c r="J80" s="49" t="s">
        <v>345</v>
      </c>
      <c r="K80" s="49" t="s">
        <v>350</v>
      </c>
      <c r="L80" s="49" t="s">
        <v>345</v>
      </c>
    </row>
    <row r="81" spans="1:12" ht="11.25">
      <c r="A81" s="49" t="s">
        <v>346</v>
      </c>
      <c r="B81" s="50">
        <v>0</v>
      </c>
      <c r="C81" s="50">
        <v>0</v>
      </c>
      <c r="D81" s="50">
        <f t="shared" si="1"/>
        <v>0</v>
      </c>
      <c r="E81" s="51"/>
      <c r="F81" s="49" t="s">
        <v>47</v>
      </c>
      <c r="G81" s="49" t="s">
        <v>351</v>
      </c>
      <c r="H81" s="49" t="s">
        <v>345</v>
      </c>
      <c r="I81" s="49" t="s">
        <v>47</v>
      </c>
      <c r="J81" s="49" t="s">
        <v>47</v>
      </c>
      <c r="K81" s="49" t="s">
        <v>352</v>
      </c>
      <c r="L81" s="49" t="s">
        <v>345</v>
      </c>
    </row>
    <row r="82" spans="1:12" ht="11.25">
      <c r="A82" s="49" t="s">
        <v>346</v>
      </c>
      <c r="B82" s="50">
        <v>0</v>
      </c>
      <c r="C82" s="50">
        <v>0</v>
      </c>
      <c r="D82" s="50">
        <f t="shared" si="1"/>
        <v>0</v>
      </c>
      <c r="E82" s="51"/>
      <c r="F82" s="49" t="s">
        <v>47</v>
      </c>
      <c r="G82" s="49" t="s">
        <v>347</v>
      </c>
      <c r="H82" s="49" t="s">
        <v>345</v>
      </c>
      <c r="I82" s="49" t="s">
        <v>47</v>
      </c>
      <c r="J82" s="49" t="s">
        <v>47</v>
      </c>
      <c r="K82" s="49" t="s">
        <v>47</v>
      </c>
      <c r="L82" s="49" t="s">
        <v>47</v>
      </c>
    </row>
    <row r="83" spans="1:12" ht="11.25">
      <c r="A83" s="49" t="s">
        <v>346</v>
      </c>
      <c r="B83" s="50">
        <v>0</v>
      </c>
      <c r="C83" s="50">
        <v>0</v>
      </c>
      <c r="D83" s="50">
        <f t="shared" si="1"/>
        <v>0</v>
      </c>
      <c r="E83" s="51"/>
      <c r="F83" s="49" t="s">
        <v>47</v>
      </c>
      <c r="G83" s="49" t="s">
        <v>386</v>
      </c>
      <c r="H83" s="49" t="s">
        <v>345</v>
      </c>
      <c r="I83" s="49" t="s">
        <v>47</v>
      </c>
      <c r="J83" s="49" t="s">
        <v>47</v>
      </c>
      <c r="K83" s="49" t="s">
        <v>47</v>
      </c>
      <c r="L83" s="49" t="s">
        <v>47</v>
      </c>
    </row>
    <row r="84" spans="1:12" ht="11.25">
      <c r="A84" s="49" t="s">
        <v>289</v>
      </c>
      <c r="B84" s="50">
        <v>130</v>
      </c>
      <c r="C84" s="50">
        <v>130</v>
      </c>
      <c r="D84" s="50">
        <f t="shared" si="1"/>
        <v>0</v>
      </c>
      <c r="E84" s="51"/>
      <c r="F84" s="49" t="s">
        <v>47</v>
      </c>
      <c r="G84" s="49" t="s">
        <v>387</v>
      </c>
      <c r="H84" s="49" t="s">
        <v>345</v>
      </c>
      <c r="I84" s="49" t="s">
        <v>388</v>
      </c>
      <c r="J84" s="49" t="s">
        <v>345</v>
      </c>
      <c r="K84" s="49" t="s">
        <v>47</v>
      </c>
      <c r="L84" s="49" t="s">
        <v>47</v>
      </c>
    </row>
    <row r="85" spans="1:12" ht="11.25">
      <c r="A85" s="49" t="s">
        <v>346</v>
      </c>
      <c r="B85" s="50">
        <v>0</v>
      </c>
      <c r="C85" s="50">
        <v>0</v>
      </c>
      <c r="D85" s="50">
        <f t="shared" si="1"/>
        <v>0</v>
      </c>
      <c r="E85" s="51"/>
      <c r="F85" s="49" t="s">
        <v>47</v>
      </c>
      <c r="G85" s="49" t="s">
        <v>387</v>
      </c>
      <c r="H85" s="49" t="s">
        <v>345</v>
      </c>
      <c r="I85" s="49" t="s">
        <v>47</v>
      </c>
      <c r="J85" s="49" t="s">
        <v>47</v>
      </c>
      <c r="K85" s="49" t="s">
        <v>47</v>
      </c>
      <c r="L85" s="49" t="s">
        <v>47</v>
      </c>
    </row>
    <row r="86" spans="1:12" ht="11.25">
      <c r="A86" s="49" t="s">
        <v>346</v>
      </c>
      <c r="B86" s="50">
        <v>0</v>
      </c>
      <c r="C86" s="50">
        <v>0</v>
      </c>
      <c r="D86" s="50">
        <f t="shared" si="1"/>
        <v>0</v>
      </c>
      <c r="E86" s="51"/>
      <c r="F86" s="49" t="s">
        <v>47</v>
      </c>
      <c r="G86" s="49" t="s">
        <v>347</v>
      </c>
      <c r="H86" s="49" t="s">
        <v>345</v>
      </c>
      <c r="I86" s="49" t="s">
        <v>47</v>
      </c>
      <c r="J86" s="49" t="s">
        <v>47</v>
      </c>
      <c r="K86" s="49" t="s">
        <v>47</v>
      </c>
      <c r="L86" s="49" t="s">
        <v>47</v>
      </c>
    </row>
    <row r="87" spans="1:12" ht="11.25">
      <c r="A87" s="49" t="s">
        <v>346</v>
      </c>
      <c r="B87" s="50">
        <v>0</v>
      </c>
      <c r="C87" s="50">
        <v>0</v>
      </c>
      <c r="D87" s="50">
        <f t="shared" si="1"/>
        <v>0</v>
      </c>
      <c r="E87" s="51"/>
      <c r="F87" s="49" t="s">
        <v>47</v>
      </c>
      <c r="G87" s="49" t="s">
        <v>387</v>
      </c>
      <c r="H87" s="49" t="s">
        <v>345</v>
      </c>
      <c r="I87" s="49" t="s">
        <v>47</v>
      </c>
      <c r="J87" s="49" t="s">
        <v>47</v>
      </c>
      <c r="K87" s="49" t="s">
        <v>47</v>
      </c>
      <c r="L87" s="49" t="s">
        <v>47</v>
      </c>
    </row>
    <row r="88" spans="1:12" ht="11.25">
      <c r="A88" s="49" t="s">
        <v>130</v>
      </c>
      <c r="B88" s="50">
        <v>20</v>
      </c>
      <c r="C88" s="50">
        <v>20</v>
      </c>
      <c r="D88" s="50">
        <f t="shared" si="1"/>
        <v>0</v>
      </c>
      <c r="E88" s="51"/>
      <c r="F88" s="49" t="s">
        <v>47</v>
      </c>
      <c r="G88" s="49" t="s">
        <v>389</v>
      </c>
      <c r="H88" s="49" t="s">
        <v>345</v>
      </c>
      <c r="I88" s="49" t="s">
        <v>389</v>
      </c>
      <c r="J88" s="49" t="s">
        <v>345</v>
      </c>
      <c r="K88" s="49" t="s">
        <v>350</v>
      </c>
      <c r="L88" s="49" t="s">
        <v>355</v>
      </c>
    </row>
    <row r="89" spans="1:12" ht="11.25">
      <c r="A89" s="49" t="s">
        <v>346</v>
      </c>
      <c r="B89" s="50">
        <v>0</v>
      </c>
      <c r="C89" s="50">
        <v>0</v>
      </c>
      <c r="D89" s="50">
        <f t="shared" si="1"/>
        <v>0</v>
      </c>
      <c r="E89" s="51"/>
      <c r="F89" s="49" t="s">
        <v>47</v>
      </c>
      <c r="G89" s="49" t="s">
        <v>347</v>
      </c>
      <c r="H89" s="49" t="s">
        <v>345</v>
      </c>
      <c r="I89" s="49" t="s">
        <v>47</v>
      </c>
      <c r="J89" s="49" t="s">
        <v>47</v>
      </c>
      <c r="K89" s="49" t="s">
        <v>352</v>
      </c>
      <c r="L89" s="49" t="s">
        <v>355</v>
      </c>
    </row>
    <row r="90" spans="1:12" ht="11.25">
      <c r="A90" s="49" t="s">
        <v>346</v>
      </c>
      <c r="B90" s="50">
        <v>0</v>
      </c>
      <c r="C90" s="50">
        <v>0</v>
      </c>
      <c r="D90" s="50">
        <f t="shared" si="1"/>
        <v>0</v>
      </c>
      <c r="E90" s="51"/>
      <c r="F90" s="49" t="s">
        <v>47</v>
      </c>
      <c r="G90" s="49" t="s">
        <v>389</v>
      </c>
      <c r="H90" s="49" t="s">
        <v>345</v>
      </c>
      <c r="I90" s="49" t="s">
        <v>47</v>
      </c>
      <c r="J90" s="49" t="s">
        <v>47</v>
      </c>
      <c r="K90" s="49" t="s">
        <v>47</v>
      </c>
      <c r="L90" s="49" t="s">
        <v>47</v>
      </c>
    </row>
    <row r="91" spans="1:12" ht="11.25">
      <c r="A91" s="49" t="s">
        <v>274</v>
      </c>
      <c r="B91" s="50">
        <v>30</v>
      </c>
      <c r="C91" s="50">
        <v>30</v>
      </c>
      <c r="D91" s="50">
        <f t="shared" si="1"/>
        <v>0</v>
      </c>
      <c r="E91" s="51"/>
      <c r="F91" s="49" t="s">
        <v>47</v>
      </c>
      <c r="G91" s="49" t="s">
        <v>390</v>
      </c>
      <c r="H91" s="49" t="s">
        <v>345</v>
      </c>
      <c r="I91" s="49" t="s">
        <v>391</v>
      </c>
      <c r="J91" s="49" t="s">
        <v>345</v>
      </c>
      <c r="K91" s="49" t="s">
        <v>350</v>
      </c>
      <c r="L91" s="49" t="s">
        <v>345</v>
      </c>
    </row>
    <row r="92" spans="1:12" ht="11.25">
      <c r="A92" s="49" t="s">
        <v>346</v>
      </c>
      <c r="B92" s="50">
        <v>0</v>
      </c>
      <c r="C92" s="50">
        <v>0</v>
      </c>
      <c r="D92" s="50">
        <f t="shared" si="1"/>
        <v>0</v>
      </c>
      <c r="E92" s="51"/>
      <c r="F92" s="49" t="s">
        <v>47</v>
      </c>
      <c r="G92" s="49" t="s">
        <v>351</v>
      </c>
      <c r="H92" s="49" t="s">
        <v>345</v>
      </c>
      <c r="I92" s="49" t="s">
        <v>47</v>
      </c>
      <c r="J92" s="49" t="s">
        <v>47</v>
      </c>
      <c r="K92" s="49" t="s">
        <v>352</v>
      </c>
      <c r="L92" s="49" t="s">
        <v>345</v>
      </c>
    </row>
    <row r="93" spans="1:12" ht="11.25">
      <c r="A93" s="49" t="s">
        <v>346</v>
      </c>
      <c r="B93" s="50">
        <v>0</v>
      </c>
      <c r="C93" s="50">
        <v>0</v>
      </c>
      <c r="D93" s="50">
        <f t="shared" si="1"/>
        <v>0</v>
      </c>
      <c r="E93" s="51"/>
      <c r="F93" s="49" t="s">
        <v>47</v>
      </c>
      <c r="G93" s="49" t="s">
        <v>347</v>
      </c>
      <c r="H93" s="49" t="s">
        <v>345</v>
      </c>
      <c r="I93" s="49" t="s">
        <v>47</v>
      </c>
      <c r="J93" s="49" t="s">
        <v>47</v>
      </c>
      <c r="K93" s="49" t="s">
        <v>47</v>
      </c>
      <c r="L93" s="49" t="s">
        <v>47</v>
      </c>
    </row>
    <row r="94" spans="1:12" ht="11.25">
      <c r="A94" s="49" t="s">
        <v>346</v>
      </c>
      <c r="B94" s="50">
        <v>0</v>
      </c>
      <c r="C94" s="50">
        <v>0</v>
      </c>
      <c r="D94" s="50">
        <f t="shared" si="1"/>
        <v>0</v>
      </c>
      <c r="E94" s="51"/>
      <c r="F94" s="49" t="s">
        <v>47</v>
      </c>
      <c r="G94" s="49" t="s">
        <v>390</v>
      </c>
      <c r="H94" s="49" t="s">
        <v>345</v>
      </c>
      <c r="I94" s="49" t="s">
        <v>47</v>
      </c>
      <c r="J94" s="49" t="s">
        <v>47</v>
      </c>
      <c r="K94" s="49" t="s">
        <v>47</v>
      </c>
      <c r="L94" s="49" t="s">
        <v>47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J15" sqref="J15"/>
    </sheetView>
  </sheetViews>
  <sheetFormatPr defaultColWidth="9.33203125" defaultRowHeight="11.25"/>
  <cols>
    <col min="1" max="1" width="7.3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392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393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314</v>
      </c>
      <c r="B4" s="5"/>
      <c r="C4" s="6" t="s">
        <v>0</v>
      </c>
      <c r="D4" s="7"/>
      <c r="E4" s="7"/>
      <c r="F4" s="7"/>
      <c r="G4" s="7"/>
      <c r="H4" s="8"/>
    </row>
    <row r="5" spans="1:8" ht="21" customHeight="1">
      <c r="A5" s="9" t="s">
        <v>394</v>
      </c>
      <c r="B5" s="10" t="s">
        <v>395</v>
      </c>
      <c r="C5" s="10" t="s">
        <v>396</v>
      </c>
      <c r="D5" s="11"/>
      <c r="E5" s="5" t="s">
        <v>397</v>
      </c>
      <c r="F5" s="12" t="s">
        <v>398</v>
      </c>
      <c r="G5" s="5"/>
      <c r="H5" s="5"/>
    </row>
    <row r="6" spans="1:8" ht="21" customHeight="1">
      <c r="A6" s="13"/>
      <c r="B6" s="14"/>
      <c r="C6" s="14"/>
      <c r="D6" s="15"/>
      <c r="E6" s="5"/>
      <c r="F6" s="16" t="s">
        <v>399</v>
      </c>
      <c r="G6" s="17" t="s">
        <v>337</v>
      </c>
      <c r="H6" s="17" t="s">
        <v>338</v>
      </c>
    </row>
    <row r="7" spans="1:8" ht="21" customHeight="1">
      <c r="A7" s="13"/>
      <c r="B7" s="5" t="s">
        <v>400</v>
      </c>
      <c r="C7" s="6" t="s">
        <v>401</v>
      </c>
      <c r="D7" s="8"/>
      <c r="E7" s="18" t="s">
        <v>402</v>
      </c>
      <c r="F7" s="19">
        <f aca="true" t="shared" si="0" ref="F7:F15">SUM(G7,H7)</f>
        <v>200</v>
      </c>
      <c r="G7" s="20">
        <v>200</v>
      </c>
      <c r="H7" s="20">
        <v>0</v>
      </c>
    </row>
    <row r="8" spans="1:8" ht="21" customHeight="1">
      <c r="A8" s="13"/>
      <c r="B8" s="5" t="s">
        <v>403</v>
      </c>
      <c r="C8" s="6" t="s">
        <v>404</v>
      </c>
      <c r="D8" s="8"/>
      <c r="E8" s="21" t="s">
        <v>405</v>
      </c>
      <c r="F8" s="19">
        <f t="shared" si="0"/>
        <v>79.5</v>
      </c>
      <c r="G8" s="22">
        <v>79.5</v>
      </c>
      <c r="H8" s="22">
        <v>0</v>
      </c>
    </row>
    <row r="9" spans="1:8" ht="21" customHeight="1">
      <c r="A9" s="13"/>
      <c r="B9" s="5" t="s">
        <v>406</v>
      </c>
      <c r="C9" s="6" t="s">
        <v>407</v>
      </c>
      <c r="D9" s="8"/>
      <c r="E9" s="21" t="s">
        <v>408</v>
      </c>
      <c r="F9" s="19">
        <f t="shared" si="0"/>
        <v>150</v>
      </c>
      <c r="G9" s="22">
        <v>150</v>
      </c>
      <c r="H9" s="22">
        <v>0</v>
      </c>
    </row>
    <row r="10" spans="1:8" ht="21" customHeight="1">
      <c r="A10" s="13"/>
      <c r="B10" s="5" t="s">
        <v>409</v>
      </c>
      <c r="C10" s="6" t="s">
        <v>410</v>
      </c>
      <c r="D10" s="8"/>
      <c r="E10" s="21" t="s">
        <v>411</v>
      </c>
      <c r="F10" s="19">
        <f t="shared" si="0"/>
        <v>150</v>
      </c>
      <c r="G10" s="22">
        <v>150</v>
      </c>
      <c r="H10" s="22">
        <v>0</v>
      </c>
    </row>
    <row r="11" spans="1:8" ht="21" customHeight="1">
      <c r="A11" s="13"/>
      <c r="B11" s="5" t="s">
        <v>412</v>
      </c>
      <c r="C11" s="6" t="s">
        <v>413</v>
      </c>
      <c r="D11" s="8"/>
      <c r="E11" s="21" t="s">
        <v>414</v>
      </c>
      <c r="F11" s="19">
        <f t="shared" si="0"/>
        <v>200</v>
      </c>
      <c r="G11" s="22">
        <v>200</v>
      </c>
      <c r="H11" s="22">
        <v>0</v>
      </c>
    </row>
    <row r="12" spans="1:8" ht="21" customHeight="1">
      <c r="A12" s="13"/>
      <c r="B12" s="5" t="s">
        <v>415</v>
      </c>
      <c r="C12" s="6" t="s">
        <v>416</v>
      </c>
      <c r="D12" s="8"/>
      <c r="E12" s="21" t="s">
        <v>417</v>
      </c>
      <c r="F12" s="19">
        <f t="shared" si="0"/>
        <v>200</v>
      </c>
      <c r="G12" s="22">
        <v>200</v>
      </c>
      <c r="H12" s="22">
        <v>0</v>
      </c>
    </row>
    <row r="13" spans="1:8" ht="21" customHeight="1">
      <c r="A13" s="13"/>
      <c r="B13" s="5" t="s">
        <v>418</v>
      </c>
      <c r="C13" s="6" t="s">
        <v>419</v>
      </c>
      <c r="D13" s="8"/>
      <c r="E13" s="21" t="s">
        <v>420</v>
      </c>
      <c r="F13" s="19">
        <f t="shared" si="0"/>
        <v>250</v>
      </c>
      <c r="G13" s="22">
        <v>250</v>
      </c>
      <c r="H13" s="22">
        <v>0</v>
      </c>
    </row>
    <row r="14" spans="1:8" ht="21" customHeight="1">
      <c r="A14" s="13"/>
      <c r="B14" s="23" t="s">
        <v>421</v>
      </c>
      <c r="C14" s="6" t="s">
        <v>422</v>
      </c>
      <c r="D14" s="8"/>
      <c r="E14" s="21" t="s">
        <v>423</v>
      </c>
      <c r="F14" s="19">
        <f t="shared" si="0"/>
        <v>200</v>
      </c>
      <c r="G14" s="24">
        <v>200</v>
      </c>
      <c r="H14" s="24">
        <v>0</v>
      </c>
    </row>
    <row r="15" spans="1:8" ht="21" customHeight="1">
      <c r="A15" s="13"/>
      <c r="B15" s="25" t="s">
        <v>424</v>
      </c>
      <c r="C15" s="26"/>
      <c r="D15" s="26"/>
      <c r="E15" s="15"/>
      <c r="F15" s="27">
        <f t="shared" si="0"/>
        <v>1429.5</v>
      </c>
      <c r="G15" s="28">
        <f aca="true" t="shared" si="1" ref="G15:H15">SUM(G7:G14)</f>
        <v>1429.5</v>
      </c>
      <c r="H15" s="28">
        <f t="shared" si="1"/>
        <v>0</v>
      </c>
    </row>
    <row r="16" spans="1:8" ht="61.5" customHeight="1">
      <c r="A16" s="9" t="s">
        <v>425</v>
      </c>
      <c r="B16" s="29" t="s">
        <v>47</v>
      </c>
      <c r="C16" s="30"/>
      <c r="D16" s="30" t="s">
        <v>426</v>
      </c>
      <c r="E16" s="30"/>
      <c r="F16" s="30"/>
      <c r="G16" s="30"/>
      <c r="H16" s="31"/>
    </row>
    <row r="17" spans="1:8" ht="21" customHeight="1">
      <c r="A17" s="32" t="s">
        <v>427</v>
      </c>
      <c r="B17" s="33" t="s">
        <v>428</v>
      </c>
      <c r="C17" s="5" t="s">
        <v>429</v>
      </c>
      <c r="D17" s="5" t="s">
        <v>342</v>
      </c>
      <c r="E17" s="5"/>
      <c r="F17" s="5"/>
      <c r="G17" s="5" t="s">
        <v>430</v>
      </c>
      <c r="H17" s="5"/>
    </row>
    <row r="18" spans="1:8" ht="21" customHeight="1">
      <c r="A18" s="23" t="s">
        <v>335</v>
      </c>
      <c r="B18" s="23" t="s">
        <v>431</v>
      </c>
      <c r="C18" s="5" t="s">
        <v>432</v>
      </c>
      <c r="D18" s="34" t="s">
        <v>47</v>
      </c>
      <c r="E18" s="34"/>
      <c r="F18" s="34"/>
      <c r="G18" s="21" t="s">
        <v>47</v>
      </c>
      <c r="H18" s="21" t="s">
        <v>433</v>
      </c>
    </row>
    <row r="19" spans="1:8" ht="21" customHeight="1">
      <c r="A19" s="35"/>
      <c r="B19" s="35"/>
      <c r="C19" s="5" t="s">
        <v>434</v>
      </c>
      <c r="D19" s="34" t="s">
        <v>47</v>
      </c>
      <c r="E19" s="34"/>
      <c r="F19" s="34"/>
      <c r="G19" s="21" t="s">
        <v>47</v>
      </c>
      <c r="H19" s="21" t="s">
        <v>433</v>
      </c>
    </row>
    <row r="20" spans="1:8" ht="21" customHeight="1">
      <c r="A20" s="35"/>
      <c r="B20" s="35"/>
      <c r="C20" s="5" t="s">
        <v>435</v>
      </c>
      <c r="D20" s="34" t="s">
        <v>47</v>
      </c>
      <c r="E20" s="34"/>
      <c r="F20" s="34"/>
      <c r="G20" s="21" t="s">
        <v>47</v>
      </c>
      <c r="H20" s="21" t="s">
        <v>433</v>
      </c>
    </row>
    <row r="21" spans="1:8" ht="21" customHeight="1">
      <c r="A21" s="35"/>
      <c r="B21" s="36"/>
      <c r="C21" s="5" t="s">
        <v>436</v>
      </c>
      <c r="D21" s="34" t="s">
        <v>47</v>
      </c>
      <c r="E21" s="34"/>
      <c r="F21" s="34"/>
      <c r="G21" s="21" t="s">
        <v>47</v>
      </c>
      <c r="H21" s="21" t="s">
        <v>433</v>
      </c>
    </row>
    <row r="22" spans="1:8" ht="21" customHeight="1">
      <c r="A22" s="35"/>
      <c r="B22" s="23" t="s">
        <v>340</v>
      </c>
      <c r="C22" s="5" t="s">
        <v>437</v>
      </c>
      <c r="D22" s="34" t="s">
        <v>47</v>
      </c>
      <c r="E22" s="34"/>
      <c r="F22" s="34"/>
      <c r="G22" s="21" t="s">
        <v>47</v>
      </c>
      <c r="H22" s="21" t="s">
        <v>433</v>
      </c>
    </row>
    <row r="23" spans="1:8" ht="21" customHeight="1">
      <c r="A23" s="35"/>
      <c r="B23" s="35"/>
      <c r="C23" s="5" t="s">
        <v>438</v>
      </c>
      <c r="D23" s="34" t="s">
        <v>47</v>
      </c>
      <c r="E23" s="34"/>
      <c r="F23" s="34"/>
      <c r="G23" s="21" t="s">
        <v>47</v>
      </c>
      <c r="H23" s="21" t="s">
        <v>433</v>
      </c>
    </row>
    <row r="24" spans="1:8" ht="21" customHeight="1">
      <c r="A24" s="35"/>
      <c r="B24" s="35"/>
      <c r="C24" s="5" t="s">
        <v>439</v>
      </c>
      <c r="D24" s="34" t="s">
        <v>47</v>
      </c>
      <c r="E24" s="34"/>
      <c r="F24" s="34"/>
      <c r="G24" s="21" t="s">
        <v>47</v>
      </c>
      <c r="H24" s="21" t="s">
        <v>433</v>
      </c>
    </row>
    <row r="25" spans="1:8" ht="21" customHeight="1">
      <c r="A25" s="35"/>
      <c r="B25" s="36"/>
      <c r="C25" s="5" t="s">
        <v>440</v>
      </c>
      <c r="D25" s="34" t="s">
        <v>47</v>
      </c>
      <c r="E25" s="34"/>
      <c r="F25" s="34"/>
      <c r="G25" s="21" t="s">
        <v>47</v>
      </c>
      <c r="H25" s="21" t="s">
        <v>433</v>
      </c>
    </row>
    <row r="26" spans="1:8" ht="21" customHeight="1">
      <c r="A26" s="36"/>
      <c r="B26" s="37" t="s">
        <v>341</v>
      </c>
      <c r="C26" s="5" t="s">
        <v>341</v>
      </c>
      <c r="D26" s="34" t="s">
        <v>47</v>
      </c>
      <c r="E26" s="34"/>
      <c r="F26" s="34"/>
      <c r="G26" s="21" t="s">
        <v>47</v>
      </c>
      <c r="H26" s="21" t="s">
        <v>433</v>
      </c>
    </row>
  </sheetData>
  <sheetProtection/>
  <mergeCells count="42">
    <mergeCell ref="A2:H2"/>
    <mergeCell ref="A3:H3"/>
    <mergeCell ref="A4:B4"/>
    <mergeCell ref="C4:H4"/>
    <mergeCell ref="F5:H5"/>
    <mergeCell ref="C7:D7"/>
    <mergeCell ref="C8:D8"/>
    <mergeCell ref="C9:D9"/>
    <mergeCell ref="C10:D10"/>
    <mergeCell ref="C11:D11"/>
    <mergeCell ref="C12:D12"/>
    <mergeCell ref="C13:D13"/>
    <mergeCell ref="C14:D14"/>
    <mergeCell ref="B15:E15"/>
    <mergeCell ref="B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A5:A15"/>
    <mergeCell ref="A18:A26"/>
    <mergeCell ref="B5:B6"/>
    <mergeCell ref="B18:B21"/>
    <mergeCell ref="B22:B25"/>
    <mergeCell ref="E5:E6"/>
    <mergeCell ref="C5:D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workbookViewId="0" topLeftCell="A1">
      <selection activeCell="H10" sqref="H10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0"/>
      <c r="B1" s="140"/>
      <c r="C1" s="140"/>
      <c r="D1" s="59" t="s">
        <v>3</v>
      </c>
    </row>
    <row r="2" spans="1:4" ht="20.25" customHeight="1">
      <c r="A2" s="56" t="s">
        <v>4</v>
      </c>
      <c r="B2" s="56"/>
      <c r="C2" s="56"/>
      <c r="D2" s="56"/>
    </row>
    <row r="3" spans="1:4" ht="20.25" customHeight="1">
      <c r="A3" s="141" t="s">
        <v>5</v>
      </c>
      <c r="B3" s="142"/>
      <c r="C3" s="79"/>
      <c r="D3" s="59" t="s">
        <v>6</v>
      </c>
    </row>
    <row r="4" spans="1:4" ht="15" customHeight="1">
      <c r="A4" s="143" t="s">
        <v>7</v>
      </c>
      <c r="B4" s="144"/>
      <c r="C4" s="143" t="s">
        <v>8</v>
      </c>
      <c r="D4" s="144"/>
    </row>
    <row r="5" spans="1:4" ht="15" customHeight="1">
      <c r="A5" s="146" t="s">
        <v>9</v>
      </c>
      <c r="B5" s="148" t="s">
        <v>10</v>
      </c>
      <c r="C5" s="148" t="s">
        <v>9</v>
      </c>
      <c r="D5" s="149" t="s">
        <v>10</v>
      </c>
    </row>
    <row r="6" spans="1:4" ht="15" customHeight="1">
      <c r="A6" s="163" t="s">
        <v>11</v>
      </c>
      <c r="B6" s="230">
        <v>1970.2016</v>
      </c>
      <c r="C6" s="166" t="s">
        <v>12</v>
      </c>
      <c r="D6" s="231">
        <v>769.84</v>
      </c>
    </row>
    <row r="7" spans="1:4" ht="15" customHeight="1">
      <c r="A7" s="163" t="s">
        <v>13</v>
      </c>
      <c r="B7" s="230">
        <v>0</v>
      </c>
      <c r="C7" s="166" t="s">
        <v>14</v>
      </c>
      <c r="D7" s="231">
        <v>0</v>
      </c>
    </row>
    <row r="8" spans="1:4" ht="15" customHeight="1">
      <c r="A8" s="163" t="s">
        <v>15</v>
      </c>
      <c r="B8" s="230">
        <v>0</v>
      </c>
      <c r="C8" s="166" t="s">
        <v>16</v>
      </c>
      <c r="D8" s="231">
        <v>0</v>
      </c>
    </row>
    <row r="9" spans="1:4" ht="15" customHeight="1">
      <c r="A9" s="163" t="s">
        <v>17</v>
      </c>
      <c r="B9" s="230">
        <v>0</v>
      </c>
      <c r="C9" s="166" t="s">
        <v>18</v>
      </c>
      <c r="D9" s="231">
        <v>0</v>
      </c>
    </row>
    <row r="10" spans="1:4" ht="15" customHeight="1">
      <c r="A10" s="163" t="s">
        <v>19</v>
      </c>
      <c r="B10" s="230">
        <v>0</v>
      </c>
      <c r="C10" s="166" t="s">
        <v>20</v>
      </c>
      <c r="D10" s="231">
        <v>2</v>
      </c>
    </row>
    <row r="11" spans="1:4" ht="15" customHeight="1">
      <c r="A11" s="163" t="s">
        <v>21</v>
      </c>
      <c r="B11" s="230">
        <v>0</v>
      </c>
      <c r="C11" s="166" t="s">
        <v>22</v>
      </c>
      <c r="D11" s="231">
        <v>0</v>
      </c>
    </row>
    <row r="12" spans="1:4" ht="15" customHeight="1">
      <c r="A12" s="163"/>
      <c r="B12" s="230"/>
      <c r="C12" s="166" t="s">
        <v>23</v>
      </c>
      <c r="D12" s="231">
        <v>11</v>
      </c>
    </row>
    <row r="13" spans="1:4" ht="15" customHeight="1">
      <c r="A13" s="161"/>
      <c r="B13" s="230"/>
      <c r="C13" s="166" t="s">
        <v>24</v>
      </c>
      <c r="D13" s="231">
        <v>144.4679</v>
      </c>
    </row>
    <row r="14" spans="1:4" ht="15" customHeight="1">
      <c r="A14" s="161"/>
      <c r="B14" s="230"/>
      <c r="C14" s="166" t="s">
        <v>25</v>
      </c>
      <c r="D14" s="231">
        <v>0</v>
      </c>
    </row>
    <row r="15" spans="1:4" ht="15" customHeight="1">
      <c r="A15" s="161"/>
      <c r="B15" s="232"/>
      <c r="C15" s="166" t="s">
        <v>26</v>
      </c>
      <c r="D15" s="231">
        <v>43.8933</v>
      </c>
    </row>
    <row r="16" spans="1:4" ht="15" customHeight="1">
      <c r="A16" s="161"/>
      <c r="B16" s="159"/>
      <c r="C16" s="166" t="s">
        <v>27</v>
      </c>
      <c r="D16" s="231">
        <v>0</v>
      </c>
    </row>
    <row r="17" spans="1:4" ht="15" customHeight="1">
      <c r="A17" s="161"/>
      <c r="B17" s="159"/>
      <c r="C17" s="166" t="s">
        <v>28</v>
      </c>
      <c r="D17" s="231">
        <v>344.7902</v>
      </c>
    </row>
    <row r="18" spans="1:4" ht="15" customHeight="1">
      <c r="A18" s="161"/>
      <c r="B18" s="159"/>
      <c r="C18" s="166" t="s">
        <v>29</v>
      </c>
      <c r="D18" s="231">
        <v>547.7576</v>
      </c>
    </row>
    <row r="19" spans="1:4" ht="15" customHeight="1">
      <c r="A19" s="161"/>
      <c r="B19" s="159"/>
      <c r="C19" s="166" t="s">
        <v>30</v>
      </c>
      <c r="D19" s="231">
        <v>0</v>
      </c>
    </row>
    <row r="20" spans="1:4" ht="15" customHeight="1">
      <c r="A20" s="161"/>
      <c r="B20" s="159"/>
      <c r="C20" s="166" t="s">
        <v>31</v>
      </c>
      <c r="D20" s="231">
        <v>0</v>
      </c>
    </row>
    <row r="21" spans="1:4" ht="15" customHeight="1">
      <c r="A21" s="161"/>
      <c r="B21" s="159"/>
      <c r="C21" s="166" t="s">
        <v>32</v>
      </c>
      <c r="D21" s="231">
        <v>0</v>
      </c>
    </row>
    <row r="22" spans="1:4" ht="15" customHeight="1">
      <c r="A22" s="161"/>
      <c r="B22" s="159"/>
      <c r="C22" s="166" t="s">
        <v>33</v>
      </c>
      <c r="D22" s="231">
        <v>0</v>
      </c>
    </row>
    <row r="23" spans="1:4" ht="15" customHeight="1">
      <c r="A23" s="161"/>
      <c r="B23" s="159"/>
      <c r="C23" s="166" t="s">
        <v>34</v>
      </c>
      <c r="D23" s="231">
        <v>0</v>
      </c>
    </row>
    <row r="24" spans="1:4" ht="15" customHeight="1">
      <c r="A24" s="161"/>
      <c r="B24" s="159"/>
      <c r="C24" s="166" t="s">
        <v>35</v>
      </c>
      <c r="D24" s="231">
        <v>0</v>
      </c>
    </row>
    <row r="25" spans="1:4" ht="15" customHeight="1">
      <c r="A25" s="161"/>
      <c r="B25" s="159"/>
      <c r="C25" s="166" t="s">
        <v>36</v>
      </c>
      <c r="D25" s="231">
        <v>86.4526</v>
      </c>
    </row>
    <row r="26" spans="1:4" ht="15" customHeight="1">
      <c r="A26" s="163"/>
      <c r="B26" s="159"/>
      <c r="C26" s="166" t="s">
        <v>37</v>
      </c>
      <c r="D26" s="231">
        <v>0</v>
      </c>
    </row>
    <row r="27" spans="1:4" ht="15" customHeight="1">
      <c r="A27" s="163"/>
      <c r="B27" s="159"/>
      <c r="C27" s="166" t="s">
        <v>38</v>
      </c>
      <c r="D27" s="231">
        <v>0</v>
      </c>
    </row>
    <row r="28" spans="1:4" ht="15" customHeight="1">
      <c r="A28" s="163"/>
      <c r="B28" s="159"/>
      <c r="C28" s="166" t="s">
        <v>39</v>
      </c>
      <c r="D28" s="231">
        <v>0</v>
      </c>
    </row>
    <row r="29" spans="1:4" ht="15" customHeight="1">
      <c r="A29" s="163"/>
      <c r="B29" s="159"/>
      <c r="C29" s="166" t="s">
        <v>40</v>
      </c>
      <c r="D29" s="231">
        <v>20</v>
      </c>
    </row>
    <row r="30" spans="1:4" ht="15" customHeight="1">
      <c r="A30" s="163"/>
      <c r="B30" s="159"/>
      <c r="C30" s="166" t="s">
        <v>41</v>
      </c>
      <c r="D30" s="231">
        <v>0</v>
      </c>
    </row>
    <row r="31" spans="1:4" ht="15" customHeight="1">
      <c r="A31" s="163"/>
      <c r="B31" s="159"/>
      <c r="C31" s="166" t="s">
        <v>42</v>
      </c>
      <c r="D31" s="231">
        <v>0</v>
      </c>
    </row>
    <row r="32" spans="1:4" ht="15" customHeight="1">
      <c r="A32" s="163"/>
      <c r="B32" s="159"/>
      <c r="C32" s="166" t="s">
        <v>43</v>
      </c>
      <c r="D32" s="231">
        <v>0</v>
      </c>
    </row>
    <row r="33" spans="1:4" ht="15" customHeight="1">
      <c r="A33" s="163"/>
      <c r="B33" s="233"/>
      <c r="C33" s="234" t="s">
        <v>44</v>
      </c>
      <c r="D33" s="235">
        <v>0</v>
      </c>
    </row>
    <row r="34" spans="1:4" ht="15" customHeight="1">
      <c r="A34" s="163"/>
      <c r="B34" s="165"/>
      <c r="C34" s="166" t="s">
        <v>45</v>
      </c>
      <c r="D34" s="165">
        <v>0</v>
      </c>
    </row>
    <row r="35" spans="1:4" ht="15" customHeight="1">
      <c r="A35" s="163"/>
      <c r="B35" s="165"/>
      <c r="C35" s="166" t="s">
        <v>46</v>
      </c>
      <c r="D35" s="165">
        <v>0</v>
      </c>
    </row>
    <row r="36" spans="1:4" ht="15" customHeight="1">
      <c r="A36" s="163"/>
      <c r="B36" s="165"/>
      <c r="C36" s="236"/>
      <c r="D36" s="165" t="s">
        <v>47</v>
      </c>
    </row>
    <row r="37" spans="1:4" ht="15" customHeight="1">
      <c r="A37" s="167" t="s">
        <v>48</v>
      </c>
      <c r="B37" s="237">
        <f>SUM(B6:B33)</f>
        <v>1970.2016</v>
      </c>
      <c r="C37" s="238" t="s">
        <v>49</v>
      </c>
      <c r="D37" s="239">
        <f>SUM(D6:D35)</f>
        <v>1970.2015999999999</v>
      </c>
    </row>
    <row r="38" spans="1:4" ht="15" customHeight="1">
      <c r="A38" s="163" t="s">
        <v>50</v>
      </c>
      <c r="B38" s="170"/>
      <c r="C38" s="176" t="s">
        <v>51</v>
      </c>
      <c r="D38" s="165"/>
    </row>
    <row r="39" spans="1:4" ht="15" customHeight="1">
      <c r="A39" s="163" t="s">
        <v>52</v>
      </c>
      <c r="B39" s="170">
        <v>0</v>
      </c>
      <c r="C39" s="176" t="s">
        <v>53</v>
      </c>
      <c r="D39" s="165"/>
    </row>
    <row r="40" spans="1:4" ht="15" customHeight="1">
      <c r="A40" s="163"/>
      <c r="B40" s="170"/>
      <c r="C40" s="176" t="s">
        <v>54</v>
      </c>
      <c r="D40" s="165"/>
    </row>
    <row r="41" spans="1:4" ht="15" customHeight="1">
      <c r="A41" s="163"/>
      <c r="B41" s="175"/>
      <c r="C41" s="176"/>
      <c r="D41" s="169"/>
    </row>
    <row r="42" spans="1:4" ht="15" customHeight="1">
      <c r="A42" s="167" t="s">
        <v>55</v>
      </c>
      <c r="B42" s="180">
        <f>SUM(B37:B39)</f>
        <v>1970.2016</v>
      </c>
      <c r="C42" s="181" t="s">
        <v>56</v>
      </c>
      <c r="D42" s="169">
        <f>SUM(D37,D38,D40)</f>
        <v>1970.2015999999999</v>
      </c>
    </row>
    <row r="43" spans="1:4" ht="20.25" customHeight="1">
      <c r="A43" s="185"/>
      <c r="B43" s="240"/>
      <c r="C43" s="187"/>
      <c r="D43" s="241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83203125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223"/>
      <c r="T1" s="224" t="s">
        <v>57</v>
      </c>
    </row>
    <row r="2" spans="1:20" ht="19.5" customHeight="1">
      <c r="A2" s="56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5" customHeight="1">
      <c r="A3" s="208" t="s">
        <v>5</v>
      </c>
      <c r="B3" s="208"/>
      <c r="C3" s="208"/>
      <c r="D3" s="208"/>
      <c r="E3" s="57"/>
      <c r="F3" s="82"/>
      <c r="G3" s="82"/>
      <c r="H3" s="82"/>
      <c r="I3" s="82"/>
      <c r="J3" s="139"/>
      <c r="K3" s="139"/>
      <c r="L3" s="139"/>
      <c r="M3" s="139"/>
      <c r="N3" s="139"/>
      <c r="O3" s="139"/>
      <c r="P3" s="139"/>
      <c r="Q3" s="139"/>
      <c r="R3" s="139"/>
      <c r="S3" s="225"/>
      <c r="T3" s="59" t="s">
        <v>6</v>
      </c>
    </row>
    <row r="4" spans="1:20" ht="19.5" customHeight="1">
      <c r="A4" s="60" t="s">
        <v>59</v>
      </c>
      <c r="B4" s="61"/>
      <c r="C4" s="61"/>
      <c r="D4" s="61"/>
      <c r="E4" s="62"/>
      <c r="F4" s="112" t="s">
        <v>60</v>
      </c>
      <c r="G4" s="133" t="s">
        <v>61</v>
      </c>
      <c r="H4" s="129" t="s">
        <v>62</v>
      </c>
      <c r="I4" s="130"/>
      <c r="J4" s="138"/>
      <c r="K4" s="112" t="s">
        <v>63</v>
      </c>
      <c r="L4" s="67"/>
      <c r="M4" s="211" t="s">
        <v>64</v>
      </c>
      <c r="N4" s="212" t="s">
        <v>65</v>
      </c>
      <c r="O4" s="213"/>
      <c r="P4" s="213"/>
      <c r="Q4" s="213"/>
      <c r="R4" s="226"/>
      <c r="S4" s="112" t="s">
        <v>66</v>
      </c>
      <c r="T4" s="67" t="s">
        <v>67</v>
      </c>
    </row>
    <row r="5" spans="1:20" ht="19.5" customHeight="1">
      <c r="A5" s="60" t="s">
        <v>68</v>
      </c>
      <c r="B5" s="61"/>
      <c r="C5" s="62"/>
      <c r="D5" s="132" t="s">
        <v>69</v>
      </c>
      <c r="E5" s="66" t="s">
        <v>70</v>
      </c>
      <c r="F5" s="67"/>
      <c r="G5" s="133"/>
      <c r="H5" s="209" t="s">
        <v>71</v>
      </c>
      <c r="I5" s="209" t="s">
        <v>72</v>
      </c>
      <c r="J5" s="209" t="s">
        <v>73</v>
      </c>
      <c r="K5" s="214" t="s">
        <v>74</v>
      </c>
      <c r="L5" s="67" t="s">
        <v>75</v>
      </c>
      <c r="M5" s="215"/>
      <c r="N5" s="216" t="s">
        <v>76</v>
      </c>
      <c r="O5" s="216" t="s">
        <v>77</v>
      </c>
      <c r="P5" s="216" t="s">
        <v>78</v>
      </c>
      <c r="Q5" s="216" t="s">
        <v>79</v>
      </c>
      <c r="R5" s="216" t="s">
        <v>80</v>
      </c>
      <c r="S5" s="67"/>
      <c r="T5" s="67"/>
    </row>
    <row r="6" spans="1:20" ht="30.75" customHeight="1">
      <c r="A6" s="69" t="s">
        <v>81</v>
      </c>
      <c r="B6" s="68" t="s">
        <v>82</v>
      </c>
      <c r="C6" s="70" t="s">
        <v>83</v>
      </c>
      <c r="D6" s="72"/>
      <c r="E6" s="72"/>
      <c r="F6" s="73"/>
      <c r="G6" s="136"/>
      <c r="H6" s="210"/>
      <c r="I6" s="210"/>
      <c r="J6" s="210"/>
      <c r="K6" s="217"/>
      <c r="L6" s="73"/>
      <c r="M6" s="218"/>
      <c r="N6" s="73"/>
      <c r="O6" s="73"/>
      <c r="P6" s="73"/>
      <c r="Q6" s="73"/>
      <c r="R6" s="73"/>
      <c r="S6" s="73"/>
      <c r="T6" s="73"/>
    </row>
    <row r="7" spans="1:20" ht="19.5" customHeight="1">
      <c r="A7" s="75" t="s">
        <v>47</v>
      </c>
      <c r="B7" s="75" t="s">
        <v>47</v>
      </c>
      <c r="C7" s="75" t="s">
        <v>47</v>
      </c>
      <c r="D7" s="75" t="s">
        <v>47</v>
      </c>
      <c r="E7" s="75" t="s">
        <v>60</v>
      </c>
      <c r="F7" s="102">
        <v>1970.2016</v>
      </c>
      <c r="G7" s="103">
        <v>0</v>
      </c>
      <c r="H7" s="103">
        <v>1941.2016</v>
      </c>
      <c r="I7" s="103">
        <v>0</v>
      </c>
      <c r="J7" s="219">
        <v>0</v>
      </c>
      <c r="K7" s="220">
        <v>0</v>
      </c>
      <c r="L7" s="120">
        <v>0</v>
      </c>
      <c r="M7" s="221">
        <v>0</v>
      </c>
      <c r="N7" s="121">
        <f aca="true" t="shared" si="0" ref="N7:N32">SUM(O7:R7)</f>
        <v>29</v>
      </c>
      <c r="O7" s="222">
        <v>29</v>
      </c>
      <c r="P7" s="120"/>
      <c r="Q7" s="120"/>
      <c r="R7" s="227"/>
      <c r="S7" s="228">
        <v>0</v>
      </c>
      <c r="T7" s="229"/>
    </row>
    <row r="8" spans="1:20" ht="19.5" customHeight="1">
      <c r="A8" s="75" t="s">
        <v>47</v>
      </c>
      <c r="B8" s="75" t="s">
        <v>47</v>
      </c>
      <c r="C8" s="75" t="s">
        <v>47</v>
      </c>
      <c r="D8" s="75" t="s">
        <v>84</v>
      </c>
      <c r="E8" s="75" t="s">
        <v>85</v>
      </c>
      <c r="F8" s="102">
        <v>1970.2016</v>
      </c>
      <c r="G8" s="103">
        <v>0</v>
      </c>
      <c r="H8" s="103">
        <v>1941.2016</v>
      </c>
      <c r="I8" s="103">
        <v>0</v>
      </c>
      <c r="J8" s="219">
        <v>0</v>
      </c>
      <c r="K8" s="220">
        <v>0</v>
      </c>
      <c r="L8" s="120">
        <v>0</v>
      </c>
      <c r="M8" s="221">
        <v>0</v>
      </c>
      <c r="N8" s="121">
        <f t="shared" si="0"/>
        <v>29</v>
      </c>
      <c r="O8" s="222">
        <v>29</v>
      </c>
      <c r="P8" s="120"/>
      <c r="Q8" s="120"/>
      <c r="R8" s="227"/>
      <c r="S8" s="228">
        <v>0</v>
      </c>
      <c r="T8" s="229"/>
    </row>
    <row r="9" spans="1:20" ht="19.5" customHeight="1">
      <c r="A9" s="75" t="s">
        <v>47</v>
      </c>
      <c r="B9" s="75" t="s">
        <v>47</v>
      </c>
      <c r="C9" s="75" t="s">
        <v>47</v>
      </c>
      <c r="D9" s="75" t="s">
        <v>47</v>
      </c>
      <c r="E9" s="75" t="s">
        <v>86</v>
      </c>
      <c r="F9" s="102">
        <v>1970.2016</v>
      </c>
      <c r="G9" s="103">
        <v>0</v>
      </c>
      <c r="H9" s="103">
        <v>1941.2016</v>
      </c>
      <c r="I9" s="103">
        <v>0</v>
      </c>
      <c r="J9" s="219">
        <v>0</v>
      </c>
      <c r="K9" s="220">
        <v>0</v>
      </c>
      <c r="L9" s="120">
        <v>0</v>
      </c>
      <c r="M9" s="221">
        <v>0</v>
      </c>
      <c r="N9" s="121">
        <f t="shared" si="0"/>
        <v>29</v>
      </c>
      <c r="O9" s="222">
        <v>29</v>
      </c>
      <c r="P9" s="120"/>
      <c r="Q9" s="120"/>
      <c r="R9" s="227"/>
      <c r="S9" s="228">
        <v>0</v>
      </c>
      <c r="T9" s="229"/>
    </row>
    <row r="10" spans="1:20" ht="19.5" customHeight="1">
      <c r="A10" s="75" t="s">
        <v>87</v>
      </c>
      <c r="B10" s="75" t="s">
        <v>88</v>
      </c>
      <c r="C10" s="75" t="s">
        <v>89</v>
      </c>
      <c r="D10" s="75" t="s">
        <v>90</v>
      </c>
      <c r="E10" s="75" t="s">
        <v>91</v>
      </c>
      <c r="F10" s="102">
        <v>5</v>
      </c>
      <c r="G10" s="103">
        <v>0</v>
      </c>
      <c r="H10" s="103">
        <v>5</v>
      </c>
      <c r="I10" s="103">
        <v>0</v>
      </c>
      <c r="J10" s="219">
        <v>0</v>
      </c>
      <c r="K10" s="220">
        <v>0</v>
      </c>
      <c r="L10" s="120">
        <v>0</v>
      </c>
      <c r="M10" s="221">
        <v>0</v>
      </c>
      <c r="N10" s="121">
        <f t="shared" si="0"/>
        <v>0</v>
      </c>
      <c r="O10" s="222">
        <v>0</v>
      </c>
      <c r="P10" s="120"/>
      <c r="Q10" s="120"/>
      <c r="R10" s="227"/>
      <c r="S10" s="228">
        <v>0</v>
      </c>
      <c r="T10" s="229"/>
    </row>
    <row r="11" spans="1:20" ht="19.5" customHeight="1">
      <c r="A11" s="75" t="s">
        <v>87</v>
      </c>
      <c r="B11" s="75" t="s">
        <v>92</v>
      </c>
      <c r="C11" s="75" t="s">
        <v>88</v>
      </c>
      <c r="D11" s="75" t="s">
        <v>90</v>
      </c>
      <c r="E11" s="75" t="s">
        <v>93</v>
      </c>
      <c r="F11" s="102">
        <v>510.0962</v>
      </c>
      <c r="G11" s="103">
        <v>0</v>
      </c>
      <c r="H11" s="103">
        <v>510.0962</v>
      </c>
      <c r="I11" s="103">
        <v>0</v>
      </c>
      <c r="J11" s="219">
        <v>0</v>
      </c>
      <c r="K11" s="220">
        <v>0</v>
      </c>
      <c r="L11" s="120">
        <v>0</v>
      </c>
      <c r="M11" s="221">
        <v>0</v>
      </c>
      <c r="N11" s="121">
        <f t="shared" si="0"/>
        <v>0</v>
      </c>
      <c r="O11" s="222">
        <v>0</v>
      </c>
      <c r="P11" s="120"/>
      <c r="Q11" s="120"/>
      <c r="R11" s="227"/>
      <c r="S11" s="228">
        <v>0</v>
      </c>
      <c r="T11" s="229"/>
    </row>
    <row r="12" spans="1:20" ht="19.5" customHeight="1">
      <c r="A12" s="75" t="s">
        <v>87</v>
      </c>
      <c r="B12" s="75" t="s">
        <v>92</v>
      </c>
      <c r="C12" s="75" t="s">
        <v>94</v>
      </c>
      <c r="D12" s="75" t="s">
        <v>90</v>
      </c>
      <c r="E12" s="75" t="s">
        <v>95</v>
      </c>
      <c r="F12" s="102">
        <v>141.35</v>
      </c>
      <c r="G12" s="103">
        <v>0</v>
      </c>
      <c r="H12" s="103">
        <v>141.35</v>
      </c>
      <c r="I12" s="103">
        <v>0</v>
      </c>
      <c r="J12" s="219">
        <v>0</v>
      </c>
      <c r="K12" s="220">
        <v>0</v>
      </c>
      <c r="L12" s="120">
        <v>0</v>
      </c>
      <c r="M12" s="221">
        <v>0</v>
      </c>
      <c r="N12" s="121">
        <f t="shared" si="0"/>
        <v>0</v>
      </c>
      <c r="O12" s="222">
        <v>0</v>
      </c>
      <c r="P12" s="120"/>
      <c r="Q12" s="120"/>
      <c r="R12" s="227"/>
      <c r="S12" s="228">
        <v>0</v>
      </c>
      <c r="T12" s="229"/>
    </row>
    <row r="13" spans="1:20" ht="19.5" customHeight="1">
      <c r="A13" s="75" t="s">
        <v>87</v>
      </c>
      <c r="B13" s="75" t="s">
        <v>92</v>
      </c>
      <c r="C13" s="75" t="s">
        <v>96</v>
      </c>
      <c r="D13" s="75" t="s">
        <v>90</v>
      </c>
      <c r="E13" s="75" t="s">
        <v>97</v>
      </c>
      <c r="F13" s="102">
        <v>113.3938</v>
      </c>
      <c r="G13" s="103">
        <v>0</v>
      </c>
      <c r="H13" s="103">
        <v>113.3938</v>
      </c>
      <c r="I13" s="103">
        <v>0</v>
      </c>
      <c r="J13" s="219">
        <v>0</v>
      </c>
      <c r="K13" s="220">
        <v>0</v>
      </c>
      <c r="L13" s="120">
        <v>0</v>
      </c>
      <c r="M13" s="221">
        <v>0</v>
      </c>
      <c r="N13" s="121">
        <f t="shared" si="0"/>
        <v>0</v>
      </c>
      <c r="O13" s="222">
        <v>0</v>
      </c>
      <c r="P13" s="120"/>
      <c r="Q13" s="120"/>
      <c r="R13" s="227"/>
      <c r="S13" s="228">
        <v>0</v>
      </c>
      <c r="T13" s="229"/>
    </row>
    <row r="14" spans="1:20" ht="19.5" customHeight="1">
      <c r="A14" s="75" t="s">
        <v>98</v>
      </c>
      <c r="B14" s="75" t="s">
        <v>99</v>
      </c>
      <c r="C14" s="75" t="s">
        <v>92</v>
      </c>
      <c r="D14" s="75" t="s">
        <v>90</v>
      </c>
      <c r="E14" s="75" t="s">
        <v>100</v>
      </c>
      <c r="F14" s="102">
        <v>2</v>
      </c>
      <c r="G14" s="103">
        <v>0</v>
      </c>
      <c r="H14" s="103">
        <v>2</v>
      </c>
      <c r="I14" s="103">
        <v>0</v>
      </c>
      <c r="J14" s="219">
        <v>0</v>
      </c>
      <c r="K14" s="220">
        <v>0</v>
      </c>
      <c r="L14" s="120">
        <v>0</v>
      </c>
      <c r="M14" s="221">
        <v>0</v>
      </c>
      <c r="N14" s="121">
        <f t="shared" si="0"/>
        <v>0</v>
      </c>
      <c r="O14" s="222">
        <v>0</v>
      </c>
      <c r="P14" s="120"/>
      <c r="Q14" s="120"/>
      <c r="R14" s="227"/>
      <c r="S14" s="228">
        <v>0</v>
      </c>
      <c r="T14" s="229"/>
    </row>
    <row r="15" spans="1:20" ht="19.5" customHeight="1">
      <c r="A15" s="75" t="s">
        <v>101</v>
      </c>
      <c r="B15" s="75" t="s">
        <v>88</v>
      </c>
      <c r="C15" s="75" t="s">
        <v>99</v>
      </c>
      <c r="D15" s="75" t="s">
        <v>90</v>
      </c>
      <c r="E15" s="75" t="s">
        <v>102</v>
      </c>
      <c r="F15" s="102">
        <v>11</v>
      </c>
      <c r="G15" s="103">
        <v>0</v>
      </c>
      <c r="H15" s="103">
        <v>11</v>
      </c>
      <c r="I15" s="103">
        <v>0</v>
      </c>
      <c r="J15" s="219">
        <v>0</v>
      </c>
      <c r="K15" s="220">
        <v>0</v>
      </c>
      <c r="L15" s="120">
        <v>0</v>
      </c>
      <c r="M15" s="221">
        <v>0</v>
      </c>
      <c r="N15" s="121">
        <f t="shared" si="0"/>
        <v>0</v>
      </c>
      <c r="O15" s="222">
        <v>0</v>
      </c>
      <c r="P15" s="120"/>
      <c r="Q15" s="120"/>
      <c r="R15" s="227"/>
      <c r="S15" s="228">
        <v>0</v>
      </c>
      <c r="T15" s="229"/>
    </row>
    <row r="16" spans="1:20" ht="19.5" customHeight="1">
      <c r="A16" s="75" t="s">
        <v>103</v>
      </c>
      <c r="B16" s="75" t="s">
        <v>104</v>
      </c>
      <c r="C16" s="75" t="s">
        <v>88</v>
      </c>
      <c r="D16" s="75" t="s">
        <v>90</v>
      </c>
      <c r="E16" s="75" t="s">
        <v>105</v>
      </c>
      <c r="F16" s="102">
        <v>10.3692</v>
      </c>
      <c r="G16" s="103">
        <v>0</v>
      </c>
      <c r="H16" s="103">
        <v>10.3692</v>
      </c>
      <c r="I16" s="103">
        <v>0</v>
      </c>
      <c r="J16" s="219">
        <v>0</v>
      </c>
      <c r="K16" s="220">
        <v>0</v>
      </c>
      <c r="L16" s="120">
        <v>0</v>
      </c>
      <c r="M16" s="221">
        <v>0</v>
      </c>
      <c r="N16" s="121">
        <f t="shared" si="0"/>
        <v>0</v>
      </c>
      <c r="O16" s="222">
        <v>0</v>
      </c>
      <c r="P16" s="120"/>
      <c r="Q16" s="120"/>
      <c r="R16" s="227"/>
      <c r="S16" s="228">
        <v>0</v>
      </c>
      <c r="T16" s="229"/>
    </row>
    <row r="17" spans="1:20" ht="19.5" customHeight="1">
      <c r="A17" s="75" t="s">
        <v>103</v>
      </c>
      <c r="B17" s="75" t="s">
        <v>104</v>
      </c>
      <c r="C17" s="75" t="s">
        <v>94</v>
      </c>
      <c r="D17" s="75" t="s">
        <v>90</v>
      </c>
      <c r="E17" s="75" t="s">
        <v>106</v>
      </c>
      <c r="F17" s="102">
        <v>7.5104</v>
      </c>
      <c r="G17" s="103">
        <v>0</v>
      </c>
      <c r="H17" s="103">
        <v>7.5104</v>
      </c>
      <c r="I17" s="103">
        <v>0</v>
      </c>
      <c r="J17" s="219">
        <v>0</v>
      </c>
      <c r="K17" s="220">
        <v>0</v>
      </c>
      <c r="L17" s="120">
        <v>0</v>
      </c>
      <c r="M17" s="221">
        <v>0</v>
      </c>
      <c r="N17" s="121">
        <f t="shared" si="0"/>
        <v>0</v>
      </c>
      <c r="O17" s="222">
        <v>0</v>
      </c>
      <c r="P17" s="120"/>
      <c r="Q17" s="120"/>
      <c r="R17" s="227"/>
      <c r="S17" s="228">
        <v>0</v>
      </c>
      <c r="T17" s="229"/>
    </row>
    <row r="18" spans="1:20" ht="19.5" customHeight="1">
      <c r="A18" s="75" t="s">
        <v>103</v>
      </c>
      <c r="B18" s="75" t="s">
        <v>104</v>
      </c>
      <c r="C18" s="75" t="s">
        <v>104</v>
      </c>
      <c r="D18" s="75" t="s">
        <v>90</v>
      </c>
      <c r="E18" s="75" t="s">
        <v>107</v>
      </c>
      <c r="F18" s="102">
        <v>72.9474</v>
      </c>
      <c r="G18" s="103">
        <v>0</v>
      </c>
      <c r="H18" s="103">
        <v>72.9474</v>
      </c>
      <c r="I18" s="103">
        <v>0</v>
      </c>
      <c r="J18" s="219">
        <v>0</v>
      </c>
      <c r="K18" s="220">
        <v>0</v>
      </c>
      <c r="L18" s="120">
        <v>0</v>
      </c>
      <c r="M18" s="221">
        <v>0</v>
      </c>
      <c r="N18" s="121">
        <f t="shared" si="0"/>
        <v>0</v>
      </c>
      <c r="O18" s="222">
        <v>0</v>
      </c>
      <c r="P18" s="120"/>
      <c r="Q18" s="120"/>
      <c r="R18" s="227"/>
      <c r="S18" s="228">
        <v>0</v>
      </c>
      <c r="T18" s="229"/>
    </row>
    <row r="19" spans="1:20" ht="19.5" customHeight="1">
      <c r="A19" s="75" t="s">
        <v>103</v>
      </c>
      <c r="B19" s="75" t="s">
        <v>104</v>
      </c>
      <c r="C19" s="75" t="s">
        <v>108</v>
      </c>
      <c r="D19" s="75" t="s">
        <v>90</v>
      </c>
      <c r="E19" s="75" t="s">
        <v>109</v>
      </c>
      <c r="F19" s="102">
        <v>29.1789</v>
      </c>
      <c r="G19" s="103">
        <v>0</v>
      </c>
      <c r="H19" s="103">
        <v>29.1789</v>
      </c>
      <c r="I19" s="103">
        <v>0</v>
      </c>
      <c r="J19" s="219">
        <v>0</v>
      </c>
      <c r="K19" s="220">
        <v>0</v>
      </c>
      <c r="L19" s="120">
        <v>0</v>
      </c>
      <c r="M19" s="221">
        <v>0</v>
      </c>
      <c r="N19" s="121">
        <f t="shared" si="0"/>
        <v>0</v>
      </c>
      <c r="O19" s="222">
        <v>0</v>
      </c>
      <c r="P19" s="120"/>
      <c r="Q19" s="120"/>
      <c r="R19" s="227"/>
      <c r="S19" s="228">
        <v>0</v>
      </c>
      <c r="T19" s="229"/>
    </row>
    <row r="20" spans="1:20" ht="19.5" customHeight="1">
      <c r="A20" s="75" t="s">
        <v>103</v>
      </c>
      <c r="B20" s="75" t="s">
        <v>110</v>
      </c>
      <c r="C20" s="75" t="s">
        <v>104</v>
      </c>
      <c r="D20" s="75" t="s">
        <v>90</v>
      </c>
      <c r="E20" s="75" t="s">
        <v>111</v>
      </c>
      <c r="F20" s="102">
        <v>23.018</v>
      </c>
      <c r="G20" s="103">
        <v>0</v>
      </c>
      <c r="H20" s="103">
        <v>23.018</v>
      </c>
      <c r="I20" s="103">
        <v>0</v>
      </c>
      <c r="J20" s="219">
        <v>0</v>
      </c>
      <c r="K20" s="220">
        <v>0</v>
      </c>
      <c r="L20" s="120">
        <v>0</v>
      </c>
      <c r="M20" s="221">
        <v>0</v>
      </c>
      <c r="N20" s="121">
        <f t="shared" si="0"/>
        <v>0</v>
      </c>
      <c r="O20" s="222">
        <v>0</v>
      </c>
      <c r="P20" s="120"/>
      <c r="Q20" s="120"/>
      <c r="R20" s="227"/>
      <c r="S20" s="228">
        <v>0</v>
      </c>
      <c r="T20" s="229"/>
    </row>
    <row r="21" spans="1:20" ht="19.5" customHeight="1">
      <c r="A21" s="75" t="s">
        <v>103</v>
      </c>
      <c r="B21" s="75" t="s">
        <v>112</v>
      </c>
      <c r="C21" s="75" t="s">
        <v>112</v>
      </c>
      <c r="D21" s="75" t="s">
        <v>90</v>
      </c>
      <c r="E21" s="75" t="s">
        <v>113</v>
      </c>
      <c r="F21" s="102">
        <v>1.444</v>
      </c>
      <c r="G21" s="103">
        <v>0</v>
      </c>
      <c r="H21" s="103">
        <v>1.444</v>
      </c>
      <c r="I21" s="103">
        <v>0</v>
      </c>
      <c r="J21" s="219">
        <v>0</v>
      </c>
      <c r="K21" s="220">
        <v>0</v>
      </c>
      <c r="L21" s="120">
        <v>0</v>
      </c>
      <c r="M21" s="221">
        <v>0</v>
      </c>
      <c r="N21" s="121">
        <f t="shared" si="0"/>
        <v>0</v>
      </c>
      <c r="O21" s="222">
        <v>0</v>
      </c>
      <c r="P21" s="120"/>
      <c r="Q21" s="120"/>
      <c r="R21" s="227"/>
      <c r="S21" s="228">
        <v>0</v>
      </c>
      <c r="T21" s="229"/>
    </row>
    <row r="22" spans="1:20" ht="19.5" customHeight="1">
      <c r="A22" s="75" t="s">
        <v>114</v>
      </c>
      <c r="B22" s="75" t="s">
        <v>89</v>
      </c>
      <c r="C22" s="75" t="s">
        <v>112</v>
      </c>
      <c r="D22" s="75" t="s">
        <v>90</v>
      </c>
      <c r="E22" s="75" t="s">
        <v>115</v>
      </c>
      <c r="F22" s="102">
        <v>5</v>
      </c>
      <c r="G22" s="103">
        <v>0</v>
      </c>
      <c r="H22" s="103">
        <v>5</v>
      </c>
      <c r="I22" s="103">
        <v>0</v>
      </c>
      <c r="J22" s="219">
        <v>0</v>
      </c>
      <c r="K22" s="220">
        <v>0</v>
      </c>
      <c r="L22" s="120">
        <v>0</v>
      </c>
      <c r="M22" s="221">
        <v>0</v>
      </c>
      <c r="N22" s="121">
        <f t="shared" si="0"/>
        <v>0</v>
      </c>
      <c r="O22" s="222">
        <v>0</v>
      </c>
      <c r="P22" s="120"/>
      <c r="Q22" s="120"/>
      <c r="R22" s="227"/>
      <c r="S22" s="228">
        <v>0</v>
      </c>
      <c r="T22" s="229"/>
    </row>
    <row r="23" spans="1:20" ht="19.5" customHeight="1">
      <c r="A23" s="75" t="s">
        <v>114</v>
      </c>
      <c r="B23" s="75" t="s">
        <v>116</v>
      </c>
      <c r="C23" s="75" t="s">
        <v>88</v>
      </c>
      <c r="D23" s="75" t="s">
        <v>90</v>
      </c>
      <c r="E23" s="75" t="s">
        <v>117</v>
      </c>
      <c r="F23" s="102">
        <v>13.8268</v>
      </c>
      <c r="G23" s="103">
        <v>0</v>
      </c>
      <c r="H23" s="103">
        <v>13.8268</v>
      </c>
      <c r="I23" s="103">
        <v>0</v>
      </c>
      <c r="J23" s="219">
        <v>0</v>
      </c>
      <c r="K23" s="220">
        <v>0</v>
      </c>
      <c r="L23" s="120">
        <v>0</v>
      </c>
      <c r="M23" s="221">
        <v>0</v>
      </c>
      <c r="N23" s="121">
        <f t="shared" si="0"/>
        <v>0</v>
      </c>
      <c r="O23" s="222">
        <v>0</v>
      </c>
      <c r="P23" s="120"/>
      <c r="Q23" s="120"/>
      <c r="R23" s="227"/>
      <c r="S23" s="228">
        <v>0</v>
      </c>
      <c r="T23" s="229"/>
    </row>
    <row r="24" spans="1:20" ht="19.5" customHeight="1">
      <c r="A24" s="75" t="s">
        <v>114</v>
      </c>
      <c r="B24" s="75" t="s">
        <v>116</v>
      </c>
      <c r="C24" s="75" t="s">
        <v>94</v>
      </c>
      <c r="D24" s="75" t="s">
        <v>90</v>
      </c>
      <c r="E24" s="75" t="s">
        <v>118</v>
      </c>
      <c r="F24" s="102">
        <v>11.7048</v>
      </c>
      <c r="G24" s="103">
        <v>0</v>
      </c>
      <c r="H24" s="103">
        <v>11.7048</v>
      </c>
      <c r="I24" s="103">
        <v>0</v>
      </c>
      <c r="J24" s="219">
        <v>0</v>
      </c>
      <c r="K24" s="220">
        <v>0</v>
      </c>
      <c r="L24" s="120">
        <v>0</v>
      </c>
      <c r="M24" s="221">
        <v>0</v>
      </c>
      <c r="N24" s="121">
        <f t="shared" si="0"/>
        <v>0</v>
      </c>
      <c r="O24" s="222">
        <v>0</v>
      </c>
      <c r="P24" s="120"/>
      <c r="Q24" s="120"/>
      <c r="R24" s="227"/>
      <c r="S24" s="228">
        <v>0</v>
      </c>
      <c r="T24" s="229"/>
    </row>
    <row r="25" spans="1:20" ht="19.5" customHeight="1">
      <c r="A25" s="75" t="s">
        <v>114</v>
      </c>
      <c r="B25" s="75" t="s">
        <v>116</v>
      </c>
      <c r="C25" s="75" t="s">
        <v>112</v>
      </c>
      <c r="D25" s="75" t="s">
        <v>90</v>
      </c>
      <c r="E25" s="75" t="s">
        <v>119</v>
      </c>
      <c r="F25" s="102">
        <v>13.3617</v>
      </c>
      <c r="G25" s="103">
        <v>0</v>
      </c>
      <c r="H25" s="103">
        <v>13.3617</v>
      </c>
      <c r="I25" s="103">
        <v>0</v>
      </c>
      <c r="J25" s="219">
        <v>0</v>
      </c>
      <c r="K25" s="220">
        <v>0</v>
      </c>
      <c r="L25" s="120">
        <v>0</v>
      </c>
      <c r="M25" s="221">
        <v>0</v>
      </c>
      <c r="N25" s="121">
        <f t="shared" si="0"/>
        <v>0</v>
      </c>
      <c r="O25" s="222">
        <v>0</v>
      </c>
      <c r="P25" s="120"/>
      <c r="Q25" s="120"/>
      <c r="R25" s="227"/>
      <c r="S25" s="228">
        <v>0</v>
      </c>
      <c r="T25" s="229"/>
    </row>
    <row r="26" spans="1:20" ht="19.5" customHeight="1">
      <c r="A26" s="75" t="s">
        <v>120</v>
      </c>
      <c r="B26" s="75" t="s">
        <v>88</v>
      </c>
      <c r="C26" s="75" t="s">
        <v>112</v>
      </c>
      <c r="D26" s="75" t="s">
        <v>90</v>
      </c>
      <c r="E26" s="75" t="s">
        <v>121</v>
      </c>
      <c r="F26" s="102">
        <v>29.9242</v>
      </c>
      <c r="G26" s="103">
        <v>0</v>
      </c>
      <c r="H26" s="103">
        <v>29.9242</v>
      </c>
      <c r="I26" s="103">
        <v>0</v>
      </c>
      <c r="J26" s="219">
        <v>0</v>
      </c>
      <c r="K26" s="220">
        <v>0</v>
      </c>
      <c r="L26" s="120">
        <v>0</v>
      </c>
      <c r="M26" s="221">
        <v>0</v>
      </c>
      <c r="N26" s="121">
        <f t="shared" si="0"/>
        <v>0</v>
      </c>
      <c r="O26" s="222">
        <v>0</v>
      </c>
      <c r="P26" s="120"/>
      <c r="Q26" s="120"/>
      <c r="R26" s="227"/>
      <c r="S26" s="228">
        <v>0</v>
      </c>
      <c r="T26" s="229"/>
    </row>
    <row r="27" spans="1:20" ht="19.5" customHeight="1">
      <c r="A27" s="75" t="s">
        <v>120</v>
      </c>
      <c r="B27" s="75" t="s">
        <v>104</v>
      </c>
      <c r="C27" s="75" t="s">
        <v>88</v>
      </c>
      <c r="D27" s="75" t="s">
        <v>90</v>
      </c>
      <c r="E27" s="75" t="s">
        <v>122</v>
      </c>
      <c r="F27" s="102">
        <v>22.8</v>
      </c>
      <c r="G27" s="103">
        <v>0</v>
      </c>
      <c r="H27" s="103">
        <v>22.8</v>
      </c>
      <c r="I27" s="103">
        <v>0</v>
      </c>
      <c r="J27" s="219">
        <v>0</v>
      </c>
      <c r="K27" s="220">
        <v>0</v>
      </c>
      <c r="L27" s="120">
        <v>0</v>
      </c>
      <c r="M27" s="221">
        <v>0</v>
      </c>
      <c r="N27" s="121">
        <f t="shared" si="0"/>
        <v>0</v>
      </c>
      <c r="O27" s="222">
        <v>0</v>
      </c>
      <c r="P27" s="120"/>
      <c r="Q27" s="120"/>
      <c r="R27" s="227"/>
      <c r="S27" s="228">
        <v>0</v>
      </c>
      <c r="T27" s="229"/>
    </row>
    <row r="28" spans="1:20" ht="19.5" customHeight="1">
      <c r="A28" s="75" t="s">
        <v>120</v>
      </c>
      <c r="B28" s="75" t="s">
        <v>112</v>
      </c>
      <c r="C28" s="75" t="s">
        <v>112</v>
      </c>
      <c r="D28" s="75" t="s">
        <v>90</v>
      </c>
      <c r="E28" s="75" t="s">
        <v>123</v>
      </c>
      <c r="F28" s="102">
        <v>292.066</v>
      </c>
      <c r="G28" s="103">
        <v>0</v>
      </c>
      <c r="H28" s="103">
        <v>292.066</v>
      </c>
      <c r="I28" s="103">
        <v>0</v>
      </c>
      <c r="J28" s="219">
        <v>0</v>
      </c>
      <c r="K28" s="220">
        <v>0</v>
      </c>
      <c r="L28" s="120">
        <v>0</v>
      </c>
      <c r="M28" s="221">
        <v>0</v>
      </c>
      <c r="N28" s="121">
        <f t="shared" si="0"/>
        <v>0</v>
      </c>
      <c r="O28" s="222">
        <v>0</v>
      </c>
      <c r="P28" s="120"/>
      <c r="Q28" s="120"/>
      <c r="R28" s="227"/>
      <c r="S28" s="228">
        <v>0</v>
      </c>
      <c r="T28" s="229"/>
    </row>
    <row r="29" spans="1:20" ht="19.5" customHeight="1">
      <c r="A29" s="75" t="s">
        <v>124</v>
      </c>
      <c r="B29" s="75" t="s">
        <v>88</v>
      </c>
      <c r="C29" s="75" t="s">
        <v>89</v>
      </c>
      <c r="D29" s="75" t="s">
        <v>90</v>
      </c>
      <c r="E29" s="75" t="s">
        <v>97</v>
      </c>
      <c r="F29" s="102">
        <v>262.6916</v>
      </c>
      <c r="G29" s="103">
        <v>0</v>
      </c>
      <c r="H29" s="103">
        <v>262.6916</v>
      </c>
      <c r="I29" s="103">
        <v>0</v>
      </c>
      <c r="J29" s="219">
        <v>0</v>
      </c>
      <c r="K29" s="220">
        <v>0</v>
      </c>
      <c r="L29" s="120">
        <v>0</v>
      </c>
      <c r="M29" s="221">
        <v>0</v>
      </c>
      <c r="N29" s="121">
        <f t="shared" si="0"/>
        <v>0</v>
      </c>
      <c r="O29" s="222">
        <v>0</v>
      </c>
      <c r="P29" s="120"/>
      <c r="Q29" s="120"/>
      <c r="R29" s="227"/>
      <c r="S29" s="228">
        <v>0</v>
      </c>
      <c r="T29" s="229"/>
    </row>
    <row r="30" spans="1:20" ht="19.5" customHeight="1">
      <c r="A30" s="75" t="s">
        <v>124</v>
      </c>
      <c r="B30" s="75" t="s">
        <v>125</v>
      </c>
      <c r="C30" s="75" t="s">
        <v>104</v>
      </c>
      <c r="D30" s="75" t="s">
        <v>90</v>
      </c>
      <c r="E30" s="75" t="s">
        <v>126</v>
      </c>
      <c r="F30" s="102">
        <v>285.066</v>
      </c>
      <c r="G30" s="103">
        <v>0</v>
      </c>
      <c r="H30" s="103">
        <v>256.066</v>
      </c>
      <c r="I30" s="103">
        <v>0</v>
      </c>
      <c r="J30" s="219">
        <v>0</v>
      </c>
      <c r="K30" s="220">
        <v>0</v>
      </c>
      <c r="L30" s="120">
        <v>0</v>
      </c>
      <c r="M30" s="221">
        <v>0</v>
      </c>
      <c r="N30" s="121">
        <f t="shared" si="0"/>
        <v>29</v>
      </c>
      <c r="O30" s="222">
        <v>29</v>
      </c>
      <c r="P30" s="120"/>
      <c r="Q30" s="120"/>
      <c r="R30" s="227"/>
      <c r="S30" s="228">
        <v>0</v>
      </c>
      <c r="T30" s="229"/>
    </row>
    <row r="31" spans="1:20" ht="19.5" customHeight="1">
      <c r="A31" s="75" t="s">
        <v>127</v>
      </c>
      <c r="B31" s="75" t="s">
        <v>94</v>
      </c>
      <c r="C31" s="75" t="s">
        <v>88</v>
      </c>
      <c r="D31" s="75" t="s">
        <v>90</v>
      </c>
      <c r="E31" s="75" t="s">
        <v>128</v>
      </c>
      <c r="F31" s="102">
        <v>86.4526</v>
      </c>
      <c r="G31" s="103">
        <v>0</v>
      </c>
      <c r="H31" s="103">
        <v>86.4526</v>
      </c>
      <c r="I31" s="103">
        <v>0</v>
      </c>
      <c r="J31" s="219">
        <v>0</v>
      </c>
      <c r="K31" s="220">
        <v>0</v>
      </c>
      <c r="L31" s="120">
        <v>0</v>
      </c>
      <c r="M31" s="221">
        <v>0</v>
      </c>
      <c r="N31" s="121">
        <f t="shared" si="0"/>
        <v>0</v>
      </c>
      <c r="O31" s="222">
        <v>0</v>
      </c>
      <c r="P31" s="120"/>
      <c r="Q31" s="120"/>
      <c r="R31" s="227"/>
      <c r="S31" s="228">
        <v>0</v>
      </c>
      <c r="T31" s="229"/>
    </row>
    <row r="32" spans="1:20" ht="19.5" customHeight="1">
      <c r="A32" s="75" t="s">
        <v>129</v>
      </c>
      <c r="B32" s="75" t="s">
        <v>47</v>
      </c>
      <c r="C32" s="75" t="s">
        <v>47</v>
      </c>
      <c r="D32" s="75" t="s">
        <v>90</v>
      </c>
      <c r="E32" s="75" t="s">
        <v>130</v>
      </c>
      <c r="F32" s="102">
        <v>20</v>
      </c>
      <c r="G32" s="103">
        <v>0</v>
      </c>
      <c r="H32" s="103">
        <v>20</v>
      </c>
      <c r="I32" s="103">
        <v>0</v>
      </c>
      <c r="J32" s="219">
        <v>0</v>
      </c>
      <c r="K32" s="220">
        <v>0</v>
      </c>
      <c r="L32" s="120">
        <v>0</v>
      </c>
      <c r="M32" s="221">
        <v>0</v>
      </c>
      <c r="N32" s="121">
        <f t="shared" si="0"/>
        <v>0</v>
      </c>
      <c r="O32" s="222">
        <v>0</v>
      </c>
      <c r="P32" s="120"/>
      <c r="Q32" s="120"/>
      <c r="R32" s="227"/>
      <c r="S32" s="228">
        <v>0</v>
      </c>
      <c r="T32" s="229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19.66015625" style="0" customWidth="1"/>
    <col min="9" max="12" width="10.66015625" style="0" customWidth="1"/>
  </cols>
  <sheetData>
    <row r="1" spans="1:10" ht="19.5" customHeight="1">
      <c r="A1" s="79"/>
      <c r="B1" s="188"/>
      <c r="C1" s="188"/>
      <c r="D1" s="188"/>
      <c r="E1" s="188"/>
      <c r="F1" s="188"/>
      <c r="G1" s="188"/>
      <c r="H1" s="188"/>
      <c r="I1" s="188"/>
      <c r="J1" s="205" t="s">
        <v>131</v>
      </c>
    </row>
    <row r="2" spans="1:10" ht="19.5" customHeight="1">
      <c r="A2" s="56" t="s">
        <v>132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141" t="s">
        <v>5</v>
      </c>
      <c r="B3" s="142"/>
      <c r="C3" s="142"/>
      <c r="D3" s="142"/>
      <c r="E3" s="142"/>
      <c r="F3" s="189"/>
      <c r="G3" s="189"/>
      <c r="H3" s="189"/>
      <c r="I3" s="189"/>
      <c r="J3" s="59" t="s">
        <v>6</v>
      </c>
    </row>
    <row r="4" spans="1:10" ht="19.5" customHeight="1">
      <c r="A4" s="143" t="s">
        <v>59</v>
      </c>
      <c r="B4" s="145"/>
      <c r="C4" s="145"/>
      <c r="D4" s="145"/>
      <c r="E4" s="144"/>
      <c r="F4" s="190" t="s">
        <v>60</v>
      </c>
      <c r="G4" s="191" t="s">
        <v>133</v>
      </c>
      <c r="H4" s="192" t="s">
        <v>134</v>
      </c>
      <c r="I4" s="192" t="s">
        <v>135</v>
      </c>
      <c r="J4" s="197" t="s">
        <v>136</v>
      </c>
    </row>
    <row r="5" spans="1:10" ht="19.5" customHeight="1">
      <c r="A5" s="143" t="s">
        <v>68</v>
      </c>
      <c r="B5" s="145"/>
      <c r="C5" s="144"/>
      <c r="D5" s="193" t="s">
        <v>69</v>
      </c>
      <c r="E5" s="194" t="s">
        <v>137</v>
      </c>
      <c r="F5" s="191"/>
      <c r="G5" s="191"/>
      <c r="H5" s="192"/>
      <c r="I5" s="192"/>
      <c r="J5" s="197"/>
    </row>
    <row r="6" spans="1:10" ht="15" customHeight="1">
      <c r="A6" s="195" t="s">
        <v>81</v>
      </c>
      <c r="B6" s="195" t="s">
        <v>82</v>
      </c>
      <c r="C6" s="196" t="s">
        <v>83</v>
      </c>
      <c r="D6" s="197"/>
      <c r="E6" s="198"/>
      <c r="F6" s="199"/>
      <c r="G6" s="199"/>
      <c r="H6" s="200"/>
      <c r="I6" s="200"/>
      <c r="J6" s="206"/>
    </row>
    <row r="7" spans="1:10" ht="19.5" customHeight="1">
      <c r="A7" s="201" t="s">
        <v>47</v>
      </c>
      <c r="B7" s="201" t="s">
        <v>47</v>
      </c>
      <c r="C7" s="201" t="s">
        <v>47</v>
      </c>
      <c r="D7" s="202" t="s">
        <v>47</v>
      </c>
      <c r="E7" s="202" t="s">
        <v>60</v>
      </c>
      <c r="F7" s="203">
        <f aca="true" t="shared" si="0" ref="F7:F31">SUM(G7:J7)</f>
        <v>1970.2015999999999</v>
      </c>
      <c r="G7" s="204">
        <v>1164.9016</v>
      </c>
      <c r="H7" s="204">
        <v>805.3</v>
      </c>
      <c r="I7" s="204"/>
      <c r="J7" s="207"/>
    </row>
    <row r="8" spans="1:10" ht="19.5" customHeight="1">
      <c r="A8" s="201" t="s">
        <v>47</v>
      </c>
      <c r="B8" s="201" t="s">
        <v>47</v>
      </c>
      <c r="C8" s="201" t="s">
        <v>47</v>
      </c>
      <c r="D8" s="202" t="s">
        <v>84</v>
      </c>
      <c r="E8" s="202" t="s">
        <v>85</v>
      </c>
      <c r="F8" s="203">
        <f t="shared" si="0"/>
        <v>1970.2015999999999</v>
      </c>
      <c r="G8" s="204">
        <v>1164.9016</v>
      </c>
      <c r="H8" s="204">
        <v>805.3</v>
      </c>
      <c r="I8" s="204"/>
      <c r="J8" s="207"/>
    </row>
    <row r="9" spans="1:10" ht="19.5" customHeight="1">
      <c r="A9" s="201" t="s">
        <v>87</v>
      </c>
      <c r="B9" s="201" t="s">
        <v>88</v>
      </c>
      <c r="C9" s="201" t="s">
        <v>89</v>
      </c>
      <c r="D9" s="202" t="s">
        <v>90</v>
      </c>
      <c r="E9" s="202" t="s">
        <v>138</v>
      </c>
      <c r="F9" s="203">
        <f t="shared" si="0"/>
        <v>5</v>
      </c>
      <c r="G9" s="204">
        <v>0</v>
      </c>
      <c r="H9" s="204">
        <v>5</v>
      </c>
      <c r="I9" s="204"/>
      <c r="J9" s="207"/>
    </row>
    <row r="10" spans="1:10" ht="19.5" customHeight="1">
      <c r="A10" s="201" t="s">
        <v>87</v>
      </c>
      <c r="B10" s="201" t="s">
        <v>92</v>
      </c>
      <c r="C10" s="201" t="s">
        <v>88</v>
      </c>
      <c r="D10" s="202" t="s">
        <v>90</v>
      </c>
      <c r="E10" s="202" t="s">
        <v>139</v>
      </c>
      <c r="F10" s="203">
        <f t="shared" si="0"/>
        <v>510.0962</v>
      </c>
      <c r="G10" s="204">
        <v>510.0962</v>
      </c>
      <c r="H10" s="204">
        <v>0</v>
      </c>
      <c r="I10" s="204"/>
      <c r="J10" s="207"/>
    </row>
    <row r="11" spans="1:10" ht="19.5" customHeight="1">
      <c r="A11" s="201" t="s">
        <v>87</v>
      </c>
      <c r="B11" s="201" t="s">
        <v>92</v>
      </c>
      <c r="C11" s="201" t="s">
        <v>94</v>
      </c>
      <c r="D11" s="202" t="s">
        <v>90</v>
      </c>
      <c r="E11" s="202" t="s">
        <v>140</v>
      </c>
      <c r="F11" s="203">
        <f t="shared" si="0"/>
        <v>141.35</v>
      </c>
      <c r="G11" s="204">
        <v>0</v>
      </c>
      <c r="H11" s="204">
        <v>141.35</v>
      </c>
      <c r="I11" s="204"/>
      <c r="J11" s="207"/>
    </row>
    <row r="12" spans="1:10" ht="19.5" customHeight="1">
      <c r="A12" s="201" t="s">
        <v>87</v>
      </c>
      <c r="B12" s="201" t="s">
        <v>92</v>
      </c>
      <c r="C12" s="201" t="s">
        <v>96</v>
      </c>
      <c r="D12" s="202" t="s">
        <v>90</v>
      </c>
      <c r="E12" s="202" t="s">
        <v>141</v>
      </c>
      <c r="F12" s="203">
        <f t="shared" si="0"/>
        <v>113.3938</v>
      </c>
      <c r="G12" s="204">
        <v>113.3938</v>
      </c>
      <c r="H12" s="204">
        <v>0</v>
      </c>
      <c r="I12" s="204"/>
      <c r="J12" s="207"/>
    </row>
    <row r="13" spans="1:10" ht="19.5" customHeight="1">
      <c r="A13" s="201" t="s">
        <v>98</v>
      </c>
      <c r="B13" s="201" t="s">
        <v>99</v>
      </c>
      <c r="C13" s="201" t="s">
        <v>92</v>
      </c>
      <c r="D13" s="202" t="s">
        <v>90</v>
      </c>
      <c r="E13" s="202" t="s">
        <v>142</v>
      </c>
      <c r="F13" s="203">
        <f t="shared" si="0"/>
        <v>2</v>
      </c>
      <c r="G13" s="204">
        <v>2</v>
      </c>
      <c r="H13" s="204">
        <v>0</v>
      </c>
      <c r="I13" s="204"/>
      <c r="J13" s="207"/>
    </row>
    <row r="14" spans="1:10" ht="19.5" customHeight="1">
      <c r="A14" s="201" t="s">
        <v>101</v>
      </c>
      <c r="B14" s="201" t="s">
        <v>88</v>
      </c>
      <c r="C14" s="201" t="s">
        <v>99</v>
      </c>
      <c r="D14" s="202" t="s">
        <v>90</v>
      </c>
      <c r="E14" s="202" t="s">
        <v>143</v>
      </c>
      <c r="F14" s="203">
        <f t="shared" si="0"/>
        <v>11</v>
      </c>
      <c r="G14" s="204">
        <v>0</v>
      </c>
      <c r="H14" s="204">
        <v>11</v>
      </c>
      <c r="I14" s="204"/>
      <c r="J14" s="207"/>
    </row>
    <row r="15" spans="1:10" ht="19.5" customHeight="1">
      <c r="A15" s="201" t="s">
        <v>103</v>
      </c>
      <c r="B15" s="201" t="s">
        <v>104</v>
      </c>
      <c r="C15" s="201" t="s">
        <v>88</v>
      </c>
      <c r="D15" s="202" t="s">
        <v>90</v>
      </c>
      <c r="E15" s="202" t="s">
        <v>144</v>
      </c>
      <c r="F15" s="203">
        <f t="shared" si="0"/>
        <v>10.3692</v>
      </c>
      <c r="G15" s="204">
        <v>10.3692</v>
      </c>
      <c r="H15" s="204">
        <v>0</v>
      </c>
      <c r="I15" s="204"/>
      <c r="J15" s="207"/>
    </row>
    <row r="16" spans="1:10" ht="19.5" customHeight="1">
      <c r="A16" s="201" t="s">
        <v>103</v>
      </c>
      <c r="B16" s="201" t="s">
        <v>104</v>
      </c>
      <c r="C16" s="201" t="s">
        <v>94</v>
      </c>
      <c r="D16" s="202" t="s">
        <v>90</v>
      </c>
      <c r="E16" s="202" t="s">
        <v>145</v>
      </c>
      <c r="F16" s="203">
        <f t="shared" si="0"/>
        <v>7.5104</v>
      </c>
      <c r="G16" s="204">
        <v>7.5104</v>
      </c>
      <c r="H16" s="204">
        <v>0</v>
      </c>
      <c r="I16" s="204"/>
      <c r="J16" s="207"/>
    </row>
    <row r="17" spans="1:10" ht="19.5" customHeight="1">
      <c r="A17" s="201" t="s">
        <v>103</v>
      </c>
      <c r="B17" s="201" t="s">
        <v>104</v>
      </c>
      <c r="C17" s="201" t="s">
        <v>104</v>
      </c>
      <c r="D17" s="202" t="s">
        <v>90</v>
      </c>
      <c r="E17" s="202" t="s">
        <v>146</v>
      </c>
      <c r="F17" s="203">
        <f t="shared" si="0"/>
        <v>72.9474</v>
      </c>
      <c r="G17" s="204">
        <v>72.9474</v>
      </c>
      <c r="H17" s="204">
        <v>0</v>
      </c>
      <c r="I17" s="204"/>
      <c r="J17" s="207"/>
    </row>
    <row r="18" spans="1:10" ht="19.5" customHeight="1">
      <c r="A18" s="201" t="s">
        <v>103</v>
      </c>
      <c r="B18" s="201" t="s">
        <v>104</v>
      </c>
      <c r="C18" s="201" t="s">
        <v>108</v>
      </c>
      <c r="D18" s="202" t="s">
        <v>90</v>
      </c>
      <c r="E18" s="202" t="s">
        <v>147</v>
      </c>
      <c r="F18" s="203">
        <f t="shared" si="0"/>
        <v>29.1789</v>
      </c>
      <c r="G18" s="204">
        <v>29.1789</v>
      </c>
      <c r="H18" s="204">
        <v>0</v>
      </c>
      <c r="I18" s="204"/>
      <c r="J18" s="207"/>
    </row>
    <row r="19" spans="1:10" ht="19.5" customHeight="1">
      <c r="A19" s="201" t="s">
        <v>103</v>
      </c>
      <c r="B19" s="201" t="s">
        <v>110</v>
      </c>
      <c r="C19" s="201" t="s">
        <v>104</v>
      </c>
      <c r="D19" s="202" t="s">
        <v>90</v>
      </c>
      <c r="E19" s="202" t="s">
        <v>148</v>
      </c>
      <c r="F19" s="203">
        <f t="shared" si="0"/>
        <v>23.018</v>
      </c>
      <c r="G19" s="204">
        <v>0</v>
      </c>
      <c r="H19" s="204">
        <v>23.018</v>
      </c>
      <c r="I19" s="204"/>
      <c r="J19" s="207"/>
    </row>
    <row r="20" spans="1:10" ht="19.5" customHeight="1">
      <c r="A20" s="201" t="s">
        <v>103</v>
      </c>
      <c r="B20" s="201" t="s">
        <v>112</v>
      </c>
      <c r="C20" s="201" t="s">
        <v>112</v>
      </c>
      <c r="D20" s="202" t="s">
        <v>90</v>
      </c>
      <c r="E20" s="202" t="s">
        <v>149</v>
      </c>
      <c r="F20" s="203">
        <f t="shared" si="0"/>
        <v>1.444</v>
      </c>
      <c r="G20" s="204">
        <v>1.444</v>
      </c>
      <c r="H20" s="204">
        <v>0</v>
      </c>
      <c r="I20" s="204"/>
      <c r="J20" s="207"/>
    </row>
    <row r="21" spans="1:10" ht="19.5" customHeight="1">
      <c r="A21" s="201" t="s">
        <v>114</v>
      </c>
      <c r="B21" s="201" t="s">
        <v>89</v>
      </c>
      <c r="C21" s="201" t="s">
        <v>112</v>
      </c>
      <c r="D21" s="202" t="s">
        <v>90</v>
      </c>
      <c r="E21" s="202" t="s">
        <v>150</v>
      </c>
      <c r="F21" s="203">
        <f t="shared" si="0"/>
        <v>5</v>
      </c>
      <c r="G21" s="204">
        <v>0</v>
      </c>
      <c r="H21" s="204">
        <v>5</v>
      </c>
      <c r="I21" s="204"/>
      <c r="J21" s="207"/>
    </row>
    <row r="22" spans="1:10" ht="19.5" customHeight="1">
      <c r="A22" s="201" t="s">
        <v>114</v>
      </c>
      <c r="B22" s="201" t="s">
        <v>116</v>
      </c>
      <c r="C22" s="201" t="s">
        <v>88</v>
      </c>
      <c r="D22" s="202" t="s">
        <v>90</v>
      </c>
      <c r="E22" s="202" t="s">
        <v>151</v>
      </c>
      <c r="F22" s="203">
        <f t="shared" si="0"/>
        <v>13.8268</v>
      </c>
      <c r="G22" s="204">
        <v>13.8268</v>
      </c>
      <c r="H22" s="204">
        <v>0</v>
      </c>
      <c r="I22" s="204"/>
      <c r="J22" s="207"/>
    </row>
    <row r="23" spans="1:10" ht="19.5" customHeight="1">
      <c r="A23" s="201" t="s">
        <v>114</v>
      </c>
      <c r="B23" s="201" t="s">
        <v>116</v>
      </c>
      <c r="C23" s="201" t="s">
        <v>94</v>
      </c>
      <c r="D23" s="202" t="s">
        <v>90</v>
      </c>
      <c r="E23" s="202" t="s">
        <v>152</v>
      </c>
      <c r="F23" s="203">
        <f t="shared" si="0"/>
        <v>11.7048</v>
      </c>
      <c r="G23" s="204">
        <v>11.7048</v>
      </c>
      <c r="H23" s="204">
        <v>0</v>
      </c>
      <c r="I23" s="204"/>
      <c r="J23" s="207"/>
    </row>
    <row r="24" spans="1:10" ht="19.5" customHeight="1">
      <c r="A24" s="201" t="s">
        <v>114</v>
      </c>
      <c r="B24" s="201" t="s">
        <v>116</v>
      </c>
      <c r="C24" s="201" t="s">
        <v>112</v>
      </c>
      <c r="D24" s="202" t="s">
        <v>90</v>
      </c>
      <c r="E24" s="202" t="s">
        <v>153</v>
      </c>
      <c r="F24" s="203">
        <f t="shared" si="0"/>
        <v>13.3617</v>
      </c>
      <c r="G24" s="204">
        <v>13.3617</v>
      </c>
      <c r="H24" s="204">
        <v>0</v>
      </c>
      <c r="I24" s="204"/>
      <c r="J24" s="207"/>
    </row>
    <row r="25" spans="1:10" ht="19.5" customHeight="1">
      <c r="A25" s="201" t="s">
        <v>120</v>
      </c>
      <c r="B25" s="201" t="s">
        <v>88</v>
      </c>
      <c r="C25" s="201" t="s">
        <v>112</v>
      </c>
      <c r="D25" s="202" t="s">
        <v>90</v>
      </c>
      <c r="E25" s="202" t="s">
        <v>154</v>
      </c>
      <c r="F25" s="203">
        <f t="shared" si="0"/>
        <v>29.9242</v>
      </c>
      <c r="G25" s="204">
        <v>29.9242</v>
      </c>
      <c r="H25" s="204">
        <v>0</v>
      </c>
      <c r="I25" s="204"/>
      <c r="J25" s="207"/>
    </row>
    <row r="26" spans="1:10" ht="19.5" customHeight="1">
      <c r="A26" s="201" t="s">
        <v>120</v>
      </c>
      <c r="B26" s="201" t="s">
        <v>104</v>
      </c>
      <c r="C26" s="201" t="s">
        <v>88</v>
      </c>
      <c r="D26" s="202" t="s">
        <v>90</v>
      </c>
      <c r="E26" s="202" t="s">
        <v>155</v>
      </c>
      <c r="F26" s="203">
        <f t="shared" si="0"/>
        <v>22.8</v>
      </c>
      <c r="G26" s="204">
        <v>0</v>
      </c>
      <c r="H26" s="204">
        <v>22.8</v>
      </c>
      <c r="I26" s="204"/>
      <c r="J26" s="207"/>
    </row>
    <row r="27" spans="1:10" ht="19.5" customHeight="1">
      <c r="A27" s="201" t="s">
        <v>120</v>
      </c>
      <c r="B27" s="201" t="s">
        <v>112</v>
      </c>
      <c r="C27" s="201" t="s">
        <v>112</v>
      </c>
      <c r="D27" s="202" t="s">
        <v>90</v>
      </c>
      <c r="E27" s="202" t="s">
        <v>156</v>
      </c>
      <c r="F27" s="203">
        <f t="shared" si="0"/>
        <v>292.066</v>
      </c>
      <c r="G27" s="204">
        <v>0</v>
      </c>
      <c r="H27" s="204">
        <v>292.066</v>
      </c>
      <c r="I27" s="204"/>
      <c r="J27" s="207"/>
    </row>
    <row r="28" spans="1:10" ht="19.5" customHeight="1">
      <c r="A28" s="201" t="s">
        <v>124</v>
      </c>
      <c r="B28" s="201" t="s">
        <v>88</v>
      </c>
      <c r="C28" s="201" t="s">
        <v>89</v>
      </c>
      <c r="D28" s="202" t="s">
        <v>90</v>
      </c>
      <c r="E28" s="202" t="s">
        <v>141</v>
      </c>
      <c r="F28" s="203">
        <f t="shared" si="0"/>
        <v>262.6916</v>
      </c>
      <c r="G28" s="204">
        <v>262.6916</v>
      </c>
      <c r="H28" s="204">
        <v>0</v>
      </c>
      <c r="I28" s="204"/>
      <c r="J28" s="207"/>
    </row>
    <row r="29" spans="1:10" ht="19.5" customHeight="1">
      <c r="A29" s="201" t="s">
        <v>124</v>
      </c>
      <c r="B29" s="201" t="s">
        <v>125</v>
      </c>
      <c r="C29" s="201" t="s">
        <v>104</v>
      </c>
      <c r="D29" s="202" t="s">
        <v>90</v>
      </c>
      <c r="E29" s="202" t="s">
        <v>157</v>
      </c>
      <c r="F29" s="203">
        <f t="shared" si="0"/>
        <v>285.066</v>
      </c>
      <c r="G29" s="204">
        <v>0</v>
      </c>
      <c r="H29" s="204">
        <v>285.066</v>
      </c>
      <c r="I29" s="204"/>
      <c r="J29" s="207"/>
    </row>
    <row r="30" spans="1:10" ht="19.5" customHeight="1">
      <c r="A30" s="201" t="s">
        <v>127</v>
      </c>
      <c r="B30" s="201" t="s">
        <v>94</v>
      </c>
      <c r="C30" s="201" t="s">
        <v>88</v>
      </c>
      <c r="D30" s="202" t="s">
        <v>90</v>
      </c>
      <c r="E30" s="202" t="s">
        <v>158</v>
      </c>
      <c r="F30" s="203">
        <f t="shared" si="0"/>
        <v>86.4526</v>
      </c>
      <c r="G30" s="204">
        <v>86.4526</v>
      </c>
      <c r="H30" s="204">
        <v>0</v>
      </c>
      <c r="I30" s="204"/>
      <c r="J30" s="207"/>
    </row>
    <row r="31" spans="1:10" ht="19.5" customHeight="1">
      <c r="A31" s="201" t="s">
        <v>129</v>
      </c>
      <c r="B31" s="201" t="s">
        <v>47</v>
      </c>
      <c r="C31" s="201" t="s">
        <v>47</v>
      </c>
      <c r="D31" s="202" t="s">
        <v>90</v>
      </c>
      <c r="E31" s="202" t="s">
        <v>159</v>
      </c>
      <c r="F31" s="203">
        <f t="shared" si="0"/>
        <v>20</v>
      </c>
      <c r="G31" s="204">
        <v>0</v>
      </c>
      <c r="H31" s="204">
        <v>20</v>
      </c>
      <c r="I31" s="204"/>
      <c r="J31" s="20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0"/>
      <c r="B1" s="140"/>
      <c r="C1" s="140"/>
      <c r="D1" s="140"/>
      <c r="E1" s="140"/>
      <c r="F1" s="140"/>
      <c r="G1" s="140"/>
      <c r="H1" s="59" t="s">
        <v>160</v>
      </c>
    </row>
    <row r="2" spans="1:8" ht="20.25" customHeight="1">
      <c r="A2" s="56" t="s">
        <v>161</v>
      </c>
      <c r="B2" s="56"/>
      <c r="C2" s="56"/>
      <c r="D2" s="56"/>
      <c r="E2" s="56"/>
      <c r="F2" s="56"/>
      <c r="G2" s="56"/>
      <c r="H2" s="56"/>
    </row>
    <row r="3" spans="1:8" ht="20.25" customHeight="1">
      <c r="A3" s="141" t="s">
        <v>5</v>
      </c>
      <c r="B3" s="142"/>
      <c r="C3" s="79"/>
      <c r="D3" s="79"/>
      <c r="E3" s="79"/>
      <c r="F3" s="79"/>
      <c r="G3" s="79"/>
      <c r="H3" s="59" t="s">
        <v>6</v>
      </c>
    </row>
    <row r="4" spans="1:8" ht="20.25" customHeight="1">
      <c r="A4" s="143" t="s">
        <v>7</v>
      </c>
      <c r="B4" s="144"/>
      <c r="C4" s="143" t="s">
        <v>8</v>
      </c>
      <c r="D4" s="145"/>
      <c r="E4" s="145"/>
      <c r="F4" s="145"/>
      <c r="G4" s="145"/>
      <c r="H4" s="144"/>
    </row>
    <row r="5" spans="1:8" ht="34.5" customHeight="1">
      <c r="A5" s="146" t="s">
        <v>9</v>
      </c>
      <c r="B5" s="147" t="s">
        <v>10</v>
      </c>
      <c r="C5" s="146" t="s">
        <v>9</v>
      </c>
      <c r="D5" s="148" t="s">
        <v>60</v>
      </c>
      <c r="E5" s="147" t="s">
        <v>162</v>
      </c>
      <c r="F5" s="149" t="s">
        <v>163</v>
      </c>
      <c r="G5" s="148" t="s">
        <v>164</v>
      </c>
      <c r="H5" s="150" t="s">
        <v>165</v>
      </c>
    </row>
    <row r="6" spans="1:8" ht="20.25" customHeight="1">
      <c r="A6" s="151" t="s">
        <v>166</v>
      </c>
      <c r="B6" s="152">
        <f>SUM(B7:B9)</f>
        <v>1970.2016</v>
      </c>
      <c r="C6" s="153" t="s">
        <v>167</v>
      </c>
      <c r="D6" s="152">
        <f>SUM(E6,F6,G6,H6)</f>
        <v>1970.2015999999999</v>
      </c>
      <c r="E6" s="152">
        <f aca="true" t="shared" si="0" ref="E6:H6">SUM(E7:E36)</f>
        <v>1970.2015999999999</v>
      </c>
      <c r="F6" s="152">
        <f t="shared" si="0"/>
        <v>0</v>
      </c>
      <c r="G6" s="152">
        <f t="shared" si="0"/>
        <v>0</v>
      </c>
      <c r="H6" s="152">
        <f t="shared" si="0"/>
        <v>0</v>
      </c>
    </row>
    <row r="7" spans="1:8" ht="20.25" customHeight="1">
      <c r="A7" s="151" t="s">
        <v>168</v>
      </c>
      <c r="B7" s="154">
        <v>1970.2016</v>
      </c>
      <c r="C7" s="155" t="s">
        <v>169</v>
      </c>
      <c r="D7" s="156">
        <f aca="true" t="shared" si="1" ref="D7:D34">SUM(E7:H7)</f>
        <v>769.84</v>
      </c>
      <c r="E7" s="152">
        <v>769.84</v>
      </c>
      <c r="F7" s="157">
        <v>0</v>
      </c>
      <c r="G7" s="157">
        <v>0</v>
      </c>
      <c r="H7" s="157">
        <v>0</v>
      </c>
    </row>
    <row r="8" spans="1:8" ht="20.25" customHeight="1">
      <c r="A8" s="151" t="s">
        <v>170</v>
      </c>
      <c r="B8" s="158">
        <v>0</v>
      </c>
      <c r="C8" s="155" t="s">
        <v>171</v>
      </c>
      <c r="D8" s="156">
        <f t="shared" si="1"/>
        <v>0</v>
      </c>
      <c r="E8" s="157">
        <v>0</v>
      </c>
      <c r="F8" s="157">
        <v>0</v>
      </c>
      <c r="G8" s="157">
        <v>0</v>
      </c>
      <c r="H8" s="157">
        <v>0</v>
      </c>
    </row>
    <row r="9" spans="1:8" ht="20.25" customHeight="1">
      <c r="A9" s="151" t="s">
        <v>172</v>
      </c>
      <c r="B9" s="159">
        <v>0</v>
      </c>
      <c r="C9" s="155" t="s">
        <v>173</v>
      </c>
      <c r="D9" s="156">
        <f t="shared" si="1"/>
        <v>0</v>
      </c>
      <c r="E9" s="157">
        <v>0</v>
      </c>
      <c r="F9" s="157">
        <v>0</v>
      </c>
      <c r="G9" s="157">
        <v>0</v>
      </c>
      <c r="H9" s="157">
        <v>0</v>
      </c>
    </row>
    <row r="10" spans="1:8" ht="20.25" customHeight="1">
      <c r="A10" s="151" t="s">
        <v>174</v>
      </c>
      <c r="B10" s="160">
        <f>SUM(B11:B14)</f>
        <v>0</v>
      </c>
      <c r="C10" s="155" t="s">
        <v>175</v>
      </c>
      <c r="D10" s="156">
        <f t="shared" si="1"/>
        <v>0</v>
      </c>
      <c r="E10" s="157">
        <v>0</v>
      </c>
      <c r="F10" s="157">
        <v>0</v>
      </c>
      <c r="G10" s="157">
        <v>0</v>
      </c>
      <c r="H10" s="157">
        <v>0</v>
      </c>
    </row>
    <row r="11" spans="1:8" ht="20.25" customHeight="1">
      <c r="A11" s="151" t="s">
        <v>168</v>
      </c>
      <c r="B11" s="158">
        <v>0</v>
      </c>
      <c r="C11" s="155" t="s">
        <v>176</v>
      </c>
      <c r="D11" s="156">
        <f t="shared" si="1"/>
        <v>2</v>
      </c>
      <c r="E11" s="157">
        <v>2</v>
      </c>
      <c r="F11" s="157">
        <v>0</v>
      </c>
      <c r="G11" s="157">
        <v>0</v>
      </c>
      <c r="H11" s="157">
        <v>0</v>
      </c>
    </row>
    <row r="12" spans="1:8" ht="20.25" customHeight="1">
      <c r="A12" s="151" t="s">
        <v>170</v>
      </c>
      <c r="B12" s="158">
        <v>0</v>
      </c>
      <c r="C12" s="155" t="s">
        <v>177</v>
      </c>
      <c r="D12" s="156">
        <f t="shared" si="1"/>
        <v>0</v>
      </c>
      <c r="E12" s="157">
        <v>0</v>
      </c>
      <c r="F12" s="157">
        <v>0</v>
      </c>
      <c r="G12" s="157">
        <v>0</v>
      </c>
      <c r="H12" s="157">
        <v>0</v>
      </c>
    </row>
    <row r="13" spans="1:8" ht="20.25" customHeight="1">
      <c r="A13" s="151" t="s">
        <v>172</v>
      </c>
      <c r="B13" s="158">
        <v>0</v>
      </c>
      <c r="C13" s="155" t="s">
        <v>178</v>
      </c>
      <c r="D13" s="156">
        <f t="shared" si="1"/>
        <v>11</v>
      </c>
      <c r="E13" s="157">
        <v>11</v>
      </c>
      <c r="F13" s="157">
        <v>0</v>
      </c>
      <c r="G13" s="157">
        <v>0</v>
      </c>
      <c r="H13" s="157">
        <v>0</v>
      </c>
    </row>
    <row r="14" spans="1:8" ht="20.25" customHeight="1">
      <c r="A14" s="151" t="s">
        <v>179</v>
      </c>
      <c r="B14" s="159"/>
      <c r="C14" s="155" t="s">
        <v>180</v>
      </c>
      <c r="D14" s="156">
        <f t="shared" si="1"/>
        <v>144.4679</v>
      </c>
      <c r="E14" s="157">
        <v>144.4679</v>
      </c>
      <c r="F14" s="157">
        <v>0</v>
      </c>
      <c r="G14" s="157">
        <v>0</v>
      </c>
      <c r="H14" s="157">
        <v>0</v>
      </c>
    </row>
    <row r="15" spans="1:8" ht="20.25" customHeight="1">
      <c r="A15" s="161"/>
      <c r="B15" s="162"/>
      <c r="C15" s="155" t="s">
        <v>181</v>
      </c>
      <c r="D15" s="156">
        <f t="shared" si="1"/>
        <v>0</v>
      </c>
      <c r="E15" s="157">
        <v>0</v>
      </c>
      <c r="F15" s="157">
        <v>0</v>
      </c>
      <c r="G15" s="157">
        <v>0</v>
      </c>
      <c r="H15" s="157">
        <v>0</v>
      </c>
    </row>
    <row r="16" spans="1:8" ht="20.25" customHeight="1">
      <c r="A16" s="161"/>
      <c r="B16" s="159"/>
      <c r="C16" s="155" t="s">
        <v>182</v>
      </c>
      <c r="D16" s="156">
        <f t="shared" si="1"/>
        <v>43.8933</v>
      </c>
      <c r="E16" s="157">
        <v>43.8933</v>
      </c>
      <c r="F16" s="157">
        <v>0</v>
      </c>
      <c r="G16" s="157">
        <v>0</v>
      </c>
      <c r="H16" s="157">
        <v>0</v>
      </c>
    </row>
    <row r="17" spans="1:8" ht="20.25" customHeight="1">
      <c r="A17" s="161"/>
      <c r="B17" s="159"/>
      <c r="C17" s="155" t="s">
        <v>183</v>
      </c>
      <c r="D17" s="156">
        <f t="shared" si="1"/>
        <v>0</v>
      </c>
      <c r="E17" s="157">
        <v>0</v>
      </c>
      <c r="F17" s="157">
        <v>0</v>
      </c>
      <c r="G17" s="157">
        <v>0</v>
      </c>
      <c r="H17" s="157">
        <v>0</v>
      </c>
    </row>
    <row r="18" spans="1:8" ht="20.25" customHeight="1">
      <c r="A18" s="161"/>
      <c r="B18" s="159"/>
      <c r="C18" s="155" t="s">
        <v>184</v>
      </c>
      <c r="D18" s="156">
        <f t="shared" si="1"/>
        <v>344.7902</v>
      </c>
      <c r="E18" s="157">
        <v>344.7902</v>
      </c>
      <c r="F18" s="157">
        <v>0</v>
      </c>
      <c r="G18" s="157">
        <v>0</v>
      </c>
      <c r="H18" s="157">
        <v>0</v>
      </c>
    </row>
    <row r="19" spans="1:8" ht="20.25" customHeight="1">
      <c r="A19" s="161"/>
      <c r="B19" s="159"/>
      <c r="C19" s="155" t="s">
        <v>185</v>
      </c>
      <c r="D19" s="156">
        <f t="shared" si="1"/>
        <v>547.7576</v>
      </c>
      <c r="E19" s="157">
        <v>547.7576</v>
      </c>
      <c r="F19" s="157">
        <v>0</v>
      </c>
      <c r="G19" s="157">
        <v>0</v>
      </c>
      <c r="H19" s="157">
        <v>0</v>
      </c>
    </row>
    <row r="20" spans="1:8" ht="20.25" customHeight="1">
      <c r="A20" s="161"/>
      <c r="B20" s="159"/>
      <c r="C20" s="155" t="s">
        <v>186</v>
      </c>
      <c r="D20" s="156">
        <f t="shared" si="1"/>
        <v>0</v>
      </c>
      <c r="E20" s="157">
        <v>0</v>
      </c>
      <c r="F20" s="157">
        <v>0</v>
      </c>
      <c r="G20" s="157">
        <v>0</v>
      </c>
      <c r="H20" s="157">
        <v>0</v>
      </c>
    </row>
    <row r="21" spans="1:8" ht="20.25" customHeight="1">
      <c r="A21" s="161"/>
      <c r="B21" s="159"/>
      <c r="C21" s="155" t="s">
        <v>187</v>
      </c>
      <c r="D21" s="156">
        <f t="shared" si="1"/>
        <v>0</v>
      </c>
      <c r="E21" s="157">
        <v>0</v>
      </c>
      <c r="F21" s="157">
        <v>0</v>
      </c>
      <c r="G21" s="157">
        <v>0</v>
      </c>
      <c r="H21" s="157">
        <v>0</v>
      </c>
    </row>
    <row r="22" spans="1:8" ht="20.25" customHeight="1">
      <c r="A22" s="161"/>
      <c r="B22" s="159"/>
      <c r="C22" s="155" t="s">
        <v>188</v>
      </c>
      <c r="D22" s="156">
        <f t="shared" si="1"/>
        <v>0</v>
      </c>
      <c r="E22" s="157">
        <v>0</v>
      </c>
      <c r="F22" s="157">
        <v>0</v>
      </c>
      <c r="G22" s="157">
        <v>0</v>
      </c>
      <c r="H22" s="157">
        <v>0</v>
      </c>
    </row>
    <row r="23" spans="1:8" ht="20.25" customHeight="1">
      <c r="A23" s="161"/>
      <c r="B23" s="159"/>
      <c r="C23" s="155" t="s">
        <v>189</v>
      </c>
      <c r="D23" s="156">
        <f t="shared" si="1"/>
        <v>0</v>
      </c>
      <c r="E23" s="157">
        <v>0</v>
      </c>
      <c r="F23" s="157">
        <v>0</v>
      </c>
      <c r="G23" s="157">
        <v>0</v>
      </c>
      <c r="H23" s="157">
        <v>0</v>
      </c>
    </row>
    <row r="24" spans="1:8" ht="20.25" customHeight="1">
      <c r="A24" s="161"/>
      <c r="B24" s="159"/>
      <c r="C24" s="155" t="s">
        <v>190</v>
      </c>
      <c r="D24" s="156">
        <f t="shared" si="1"/>
        <v>0</v>
      </c>
      <c r="E24" s="157">
        <v>0</v>
      </c>
      <c r="F24" s="157">
        <v>0</v>
      </c>
      <c r="G24" s="157">
        <v>0</v>
      </c>
      <c r="H24" s="157">
        <v>0</v>
      </c>
    </row>
    <row r="25" spans="1:8" ht="20.25" customHeight="1">
      <c r="A25" s="161"/>
      <c r="B25" s="159"/>
      <c r="C25" s="155" t="s">
        <v>191</v>
      </c>
      <c r="D25" s="156">
        <f t="shared" si="1"/>
        <v>0</v>
      </c>
      <c r="E25" s="157">
        <v>0</v>
      </c>
      <c r="F25" s="157">
        <v>0</v>
      </c>
      <c r="G25" s="157">
        <v>0</v>
      </c>
      <c r="H25" s="157">
        <v>0</v>
      </c>
    </row>
    <row r="26" spans="1:8" ht="20.25" customHeight="1">
      <c r="A26" s="163"/>
      <c r="B26" s="159"/>
      <c r="C26" s="155" t="s">
        <v>192</v>
      </c>
      <c r="D26" s="156">
        <f t="shared" si="1"/>
        <v>86.4526</v>
      </c>
      <c r="E26" s="157">
        <v>86.4526</v>
      </c>
      <c r="F26" s="157">
        <v>0</v>
      </c>
      <c r="G26" s="157">
        <v>0</v>
      </c>
      <c r="H26" s="157">
        <v>0</v>
      </c>
    </row>
    <row r="27" spans="1:8" ht="20.25" customHeight="1">
      <c r="A27" s="163"/>
      <c r="B27" s="159"/>
      <c r="C27" s="155" t="s">
        <v>193</v>
      </c>
      <c r="D27" s="156">
        <f t="shared" si="1"/>
        <v>0</v>
      </c>
      <c r="E27" s="157">
        <v>0</v>
      </c>
      <c r="F27" s="157">
        <v>0</v>
      </c>
      <c r="G27" s="157">
        <v>0</v>
      </c>
      <c r="H27" s="157">
        <v>0</v>
      </c>
    </row>
    <row r="28" spans="1:8" ht="20.25" customHeight="1">
      <c r="A28" s="163"/>
      <c r="B28" s="159"/>
      <c r="C28" s="155" t="s">
        <v>194</v>
      </c>
      <c r="D28" s="156">
        <f t="shared" si="1"/>
        <v>0</v>
      </c>
      <c r="E28" s="157">
        <v>0</v>
      </c>
      <c r="F28" s="157">
        <v>0</v>
      </c>
      <c r="G28" s="157">
        <v>0</v>
      </c>
      <c r="H28" s="157">
        <v>0</v>
      </c>
    </row>
    <row r="29" spans="1:8" ht="20.25" customHeight="1">
      <c r="A29" s="163"/>
      <c r="B29" s="159"/>
      <c r="C29" s="155" t="s">
        <v>195</v>
      </c>
      <c r="D29" s="156">
        <f t="shared" si="1"/>
        <v>0</v>
      </c>
      <c r="E29" s="157">
        <v>0</v>
      </c>
      <c r="F29" s="157">
        <v>0</v>
      </c>
      <c r="G29" s="157">
        <v>0</v>
      </c>
      <c r="H29" s="157">
        <v>0</v>
      </c>
    </row>
    <row r="30" spans="1:8" ht="20.25" customHeight="1">
      <c r="A30" s="163"/>
      <c r="B30" s="159"/>
      <c r="C30" s="155" t="s">
        <v>159</v>
      </c>
      <c r="D30" s="164">
        <f t="shared" si="1"/>
        <v>20</v>
      </c>
      <c r="E30" s="165">
        <v>20</v>
      </c>
      <c r="F30" s="165">
        <v>0</v>
      </c>
      <c r="G30" s="165">
        <v>0</v>
      </c>
      <c r="H30" s="165">
        <v>0</v>
      </c>
    </row>
    <row r="31" spans="1:8" ht="20.25" customHeight="1">
      <c r="A31" s="163"/>
      <c r="B31" s="159"/>
      <c r="C31" s="155" t="s">
        <v>196</v>
      </c>
      <c r="D31" s="164">
        <f t="shared" si="1"/>
        <v>0</v>
      </c>
      <c r="E31" s="165">
        <v>0</v>
      </c>
      <c r="F31" s="165">
        <v>0</v>
      </c>
      <c r="G31" s="165">
        <v>0</v>
      </c>
      <c r="H31" s="165">
        <v>0</v>
      </c>
    </row>
    <row r="32" spans="1:8" ht="20.25" customHeight="1">
      <c r="A32" s="163"/>
      <c r="B32" s="159"/>
      <c r="C32" s="166" t="s">
        <v>197</v>
      </c>
      <c r="D32" s="164">
        <f t="shared" si="1"/>
        <v>0</v>
      </c>
      <c r="E32" s="165">
        <v>0</v>
      </c>
      <c r="F32" s="165">
        <v>0</v>
      </c>
      <c r="G32" s="165">
        <v>0</v>
      </c>
      <c r="H32" s="165">
        <v>0</v>
      </c>
    </row>
    <row r="33" spans="1:8" ht="20.25" customHeight="1">
      <c r="A33" s="163"/>
      <c r="B33" s="159"/>
      <c r="C33" s="155" t="s">
        <v>198</v>
      </c>
      <c r="D33" s="164">
        <f t="shared" si="1"/>
        <v>0</v>
      </c>
      <c r="E33" s="165">
        <v>0</v>
      </c>
      <c r="F33" s="165">
        <v>0</v>
      </c>
      <c r="G33" s="165">
        <v>0</v>
      </c>
      <c r="H33" s="165">
        <v>0</v>
      </c>
    </row>
    <row r="34" spans="1:8" ht="20.25" customHeight="1">
      <c r="A34" s="163"/>
      <c r="B34" s="159"/>
      <c r="C34" s="155" t="s">
        <v>199</v>
      </c>
      <c r="D34" s="164">
        <f t="shared" si="1"/>
        <v>0</v>
      </c>
      <c r="E34" s="165">
        <v>0</v>
      </c>
      <c r="F34" s="165">
        <v>0</v>
      </c>
      <c r="G34" s="165">
        <v>0</v>
      </c>
      <c r="H34" s="165">
        <v>0</v>
      </c>
    </row>
    <row r="35" spans="1:8" ht="20.25" customHeight="1">
      <c r="A35" s="167"/>
      <c r="B35" s="168"/>
      <c r="C35" s="155" t="s">
        <v>200</v>
      </c>
      <c r="D35" s="164"/>
      <c r="E35" s="169">
        <v>0</v>
      </c>
      <c r="F35" s="169">
        <v>0</v>
      </c>
      <c r="G35" s="169">
        <v>0</v>
      </c>
      <c r="H35" s="169">
        <v>0</v>
      </c>
    </row>
    <row r="36" spans="1:8" ht="20.25" customHeight="1">
      <c r="A36" s="163"/>
      <c r="B36" s="170"/>
      <c r="C36" s="171" t="s">
        <v>201</v>
      </c>
      <c r="D36" s="169">
        <f>SUM(E36:H36)</f>
        <v>0</v>
      </c>
      <c r="E36" s="172">
        <v>0</v>
      </c>
      <c r="F36" s="172">
        <v>0</v>
      </c>
      <c r="G36" s="173">
        <v>0</v>
      </c>
      <c r="H36" s="174">
        <v>0</v>
      </c>
    </row>
    <row r="37" spans="1:8" ht="20.25" customHeight="1">
      <c r="A37" s="163"/>
      <c r="B37" s="175"/>
      <c r="C37" s="176"/>
      <c r="D37" s="169"/>
      <c r="E37" s="177"/>
      <c r="F37" s="177"/>
      <c r="G37" s="178"/>
      <c r="H37" s="179"/>
    </row>
    <row r="38" spans="1:8" ht="20.25" customHeight="1">
      <c r="A38" s="167" t="s">
        <v>55</v>
      </c>
      <c r="B38" s="180">
        <f>SUM(B6,B10)</f>
        <v>1970.2016</v>
      </c>
      <c r="C38" s="181" t="s">
        <v>56</v>
      </c>
      <c r="D38" s="169">
        <f>SUM(E38:H38)</f>
        <v>1970.2015999999999</v>
      </c>
      <c r="E38" s="182">
        <f>SUM(E7:E36)</f>
        <v>1970.2015999999999</v>
      </c>
      <c r="F38" s="182">
        <f>SUM(F7:F36)</f>
        <v>0</v>
      </c>
      <c r="G38" s="183">
        <f>SUM(G7:G36)</f>
        <v>0</v>
      </c>
      <c r="H38" s="184">
        <f>SUM(H7:H36)</f>
        <v>0</v>
      </c>
    </row>
    <row r="39" spans="1:8" ht="20.25" customHeight="1">
      <c r="A39" s="185"/>
      <c r="B39" s="186"/>
      <c r="C39" s="187"/>
      <c r="D39" s="187"/>
      <c r="E39" s="187"/>
      <c r="F39" s="187"/>
      <c r="G39" s="187"/>
      <c r="H39" s="140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8" width="17.66015625" style="0" customWidth="1"/>
    <col min="9" max="10" width="16.16015625" style="0" customWidth="1"/>
    <col min="11" max="11" width="14" style="0" customWidth="1"/>
    <col min="12" max="12" width="16.16015625" style="0" customWidth="1"/>
    <col min="13" max="15" width="14" style="0" customWidth="1"/>
    <col min="16" max="35" width="7.33203125" style="0" customWidth="1"/>
  </cols>
  <sheetData>
    <row r="1" spans="1:35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5" t="s">
        <v>202</v>
      </c>
    </row>
    <row r="2" spans="1:35" s="126" customFormat="1" ht="19.5" customHeight="1">
      <c r="A2" s="56" t="s">
        <v>203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1:35" ht="19.5" customHeight="1">
      <c r="A3" s="101" t="s">
        <v>5</v>
      </c>
      <c r="B3" s="57"/>
      <c r="C3" s="57"/>
      <c r="D3" s="57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55" t="s">
        <v>6</v>
      </c>
    </row>
    <row r="4" spans="1:35" ht="19.5" customHeight="1">
      <c r="A4" s="60" t="s">
        <v>59</v>
      </c>
      <c r="B4" s="61"/>
      <c r="C4" s="127"/>
      <c r="D4" s="62"/>
      <c r="E4" s="128" t="s">
        <v>204</v>
      </c>
      <c r="F4" s="129" t="s">
        <v>205</v>
      </c>
      <c r="G4" s="130"/>
      <c r="H4" s="130"/>
      <c r="I4" s="130"/>
      <c r="J4" s="130"/>
      <c r="K4" s="130"/>
      <c r="L4" s="130"/>
      <c r="M4" s="130"/>
      <c r="N4" s="130"/>
      <c r="O4" s="138"/>
      <c r="P4" s="129" t="s">
        <v>206</v>
      </c>
      <c r="Q4" s="130"/>
      <c r="R4" s="130"/>
      <c r="S4" s="130"/>
      <c r="T4" s="130"/>
      <c r="U4" s="130"/>
      <c r="V4" s="130"/>
      <c r="W4" s="130"/>
      <c r="X4" s="130"/>
      <c r="Y4" s="138"/>
      <c r="Z4" s="129" t="s">
        <v>207</v>
      </c>
      <c r="AA4" s="130"/>
      <c r="AB4" s="130"/>
      <c r="AC4" s="130"/>
      <c r="AD4" s="130"/>
      <c r="AE4" s="130"/>
      <c r="AF4" s="130"/>
      <c r="AG4" s="130"/>
      <c r="AH4" s="130"/>
      <c r="AI4" s="138"/>
    </row>
    <row r="5" spans="1:35" ht="21" customHeight="1">
      <c r="A5" s="60" t="s">
        <v>68</v>
      </c>
      <c r="B5" s="61"/>
      <c r="C5" s="131" t="s">
        <v>69</v>
      </c>
      <c r="D5" s="132" t="s">
        <v>70</v>
      </c>
      <c r="E5" s="133"/>
      <c r="F5" s="131" t="s">
        <v>60</v>
      </c>
      <c r="G5" s="131" t="s">
        <v>208</v>
      </c>
      <c r="H5" s="131"/>
      <c r="I5" s="131"/>
      <c r="J5" s="131" t="s">
        <v>209</v>
      </c>
      <c r="K5" s="131"/>
      <c r="L5" s="131"/>
      <c r="M5" s="131" t="s">
        <v>210</v>
      </c>
      <c r="N5" s="131"/>
      <c r="O5" s="131"/>
      <c r="P5" s="131" t="s">
        <v>60</v>
      </c>
      <c r="Q5" s="131" t="s">
        <v>208</v>
      </c>
      <c r="R5" s="131"/>
      <c r="S5" s="131"/>
      <c r="T5" s="131" t="s">
        <v>209</v>
      </c>
      <c r="U5" s="131"/>
      <c r="V5" s="131"/>
      <c r="W5" s="131" t="s">
        <v>210</v>
      </c>
      <c r="X5" s="131"/>
      <c r="Y5" s="131"/>
      <c r="Z5" s="131" t="s">
        <v>60</v>
      </c>
      <c r="AA5" s="131" t="s">
        <v>208</v>
      </c>
      <c r="AB5" s="131"/>
      <c r="AC5" s="131"/>
      <c r="AD5" s="131" t="s">
        <v>209</v>
      </c>
      <c r="AE5" s="131"/>
      <c r="AF5" s="131"/>
      <c r="AG5" s="131" t="s">
        <v>210</v>
      </c>
      <c r="AH5" s="131"/>
      <c r="AI5" s="131"/>
    </row>
    <row r="6" spans="1:35" ht="30.75" customHeight="1">
      <c r="A6" s="69" t="s">
        <v>81</v>
      </c>
      <c r="B6" s="134" t="s">
        <v>82</v>
      </c>
      <c r="C6" s="131"/>
      <c r="D6" s="135"/>
      <c r="E6" s="136"/>
      <c r="F6" s="131"/>
      <c r="G6" s="131" t="s">
        <v>76</v>
      </c>
      <c r="H6" s="131" t="s">
        <v>133</v>
      </c>
      <c r="I6" s="131" t="s">
        <v>134</v>
      </c>
      <c r="J6" s="131" t="s">
        <v>76</v>
      </c>
      <c r="K6" s="131" t="s">
        <v>133</v>
      </c>
      <c r="L6" s="131" t="s">
        <v>134</v>
      </c>
      <c r="M6" s="131" t="s">
        <v>76</v>
      </c>
      <c r="N6" s="131" t="s">
        <v>133</v>
      </c>
      <c r="O6" s="131" t="s">
        <v>134</v>
      </c>
      <c r="P6" s="131"/>
      <c r="Q6" s="131" t="s">
        <v>76</v>
      </c>
      <c r="R6" s="131" t="s">
        <v>133</v>
      </c>
      <c r="S6" s="131" t="s">
        <v>134</v>
      </c>
      <c r="T6" s="131" t="s">
        <v>76</v>
      </c>
      <c r="U6" s="131" t="s">
        <v>133</v>
      </c>
      <c r="V6" s="131" t="s">
        <v>134</v>
      </c>
      <c r="W6" s="131" t="s">
        <v>76</v>
      </c>
      <c r="X6" s="131" t="s">
        <v>133</v>
      </c>
      <c r="Y6" s="131" t="s">
        <v>134</v>
      </c>
      <c r="Z6" s="131"/>
      <c r="AA6" s="131" t="s">
        <v>76</v>
      </c>
      <c r="AB6" s="131" t="s">
        <v>133</v>
      </c>
      <c r="AC6" s="131" t="s">
        <v>134</v>
      </c>
      <c r="AD6" s="131" t="s">
        <v>76</v>
      </c>
      <c r="AE6" s="131" t="s">
        <v>133</v>
      </c>
      <c r="AF6" s="131" t="s">
        <v>134</v>
      </c>
      <c r="AG6" s="131" t="s">
        <v>76</v>
      </c>
      <c r="AH6" s="131" t="s">
        <v>133</v>
      </c>
      <c r="AI6" s="131" t="s">
        <v>134</v>
      </c>
    </row>
    <row r="7" spans="1:35" ht="19.5" customHeight="1">
      <c r="A7" s="137" t="s">
        <v>47</v>
      </c>
      <c r="B7" s="137" t="s">
        <v>47</v>
      </c>
      <c r="C7" s="137" t="s">
        <v>47</v>
      </c>
      <c r="D7" s="137" t="s">
        <v>60</v>
      </c>
      <c r="E7" s="121">
        <f aca="true" t="shared" si="0" ref="E7:E48">SUM(F7,P7,Z7)</f>
        <v>1970.2015999999999</v>
      </c>
      <c r="F7" s="121">
        <f aca="true" t="shared" si="1" ref="F7:F48">SUM(G7,J7,M7)</f>
        <v>1941.2015999999999</v>
      </c>
      <c r="G7" s="121">
        <f aca="true" t="shared" si="2" ref="G7:G48">SUM(H7,I7)</f>
        <v>1941.2015999999999</v>
      </c>
      <c r="H7" s="121">
        <v>1164.9016</v>
      </c>
      <c r="I7" s="121">
        <v>776.3</v>
      </c>
      <c r="J7" s="121">
        <f aca="true" t="shared" si="3" ref="J7:J48">SUM(K7,L7)</f>
        <v>0</v>
      </c>
      <c r="K7" s="121">
        <v>0</v>
      </c>
      <c r="L7" s="121">
        <v>0</v>
      </c>
      <c r="M7" s="121">
        <f aca="true" t="shared" si="4" ref="M7:M48">SUM(N7,O7)</f>
        <v>0</v>
      </c>
      <c r="N7" s="121">
        <v>0</v>
      </c>
      <c r="O7" s="121">
        <v>0</v>
      </c>
      <c r="P7" s="121">
        <f aca="true" t="shared" si="5" ref="P7:P48">SUM(Q7,T7,W7)</f>
        <v>29</v>
      </c>
      <c r="Q7" s="121">
        <f aca="true" t="shared" si="6" ref="Q7:Q48">SUM(R7,S7)</f>
        <v>29</v>
      </c>
      <c r="R7" s="121">
        <v>0</v>
      </c>
      <c r="S7" s="121">
        <v>29</v>
      </c>
      <c r="T7" s="121">
        <f aca="true" t="shared" si="7" ref="T7:T48">SUM(U7,V7)</f>
        <v>0</v>
      </c>
      <c r="U7" s="121">
        <v>0</v>
      </c>
      <c r="V7" s="121">
        <v>0</v>
      </c>
      <c r="W7" s="121">
        <f aca="true" t="shared" si="8" ref="W7:W48">SUM(X7,Y7)</f>
        <v>0</v>
      </c>
      <c r="X7" s="121" t="s">
        <v>47</v>
      </c>
      <c r="Y7" s="121"/>
      <c r="Z7" s="121">
        <f aca="true" t="shared" si="9" ref="Z7:Z48">SUM(AA7,AD7,AG7)</f>
        <v>0</v>
      </c>
      <c r="AA7" s="121">
        <f aca="true" t="shared" si="10" ref="AA7:AA48">SUM(AB7,AC7)</f>
        <v>0</v>
      </c>
      <c r="AB7" s="121">
        <v>0</v>
      </c>
      <c r="AC7" s="121">
        <v>0</v>
      </c>
      <c r="AD7" s="121">
        <f aca="true" t="shared" si="11" ref="AD7:AD48">SUM(AE7,AF7)</f>
        <v>0</v>
      </c>
      <c r="AE7" s="121">
        <v>0</v>
      </c>
      <c r="AF7" s="121">
        <v>0</v>
      </c>
      <c r="AG7" s="121">
        <f aca="true" t="shared" si="12" ref="AG7:AG48">SUM(AH7,AI7)</f>
        <v>0</v>
      </c>
      <c r="AH7" s="121">
        <v>0</v>
      </c>
      <c r="AI7" s="121">
        <v>0</v>
      </c>
    </row>
    <row r="8" spans="1:35" ht="19.5" customHeight="1">
      <c r="A8" s="137" t="s">
        <v>47</v>
      </c>
      <c r="B8" s="137" t="s">
        <v>47</v>
      </c>
      <c r="C8" s="137" t="s">
        <v>84</v>
      </c>
      <c r="D8" s="137" t="s">
        <v>85</v>
      </c>
      <c r="E8" s="121">
        <f t="shared" si="0"/>
        <v>1970.2015999999999</v>
      </c>
      <c r="F8" s="121">
        <f t="shared" si="1"/>
        <v>1941.2015999999999</v>
      </c>
      <c r="G8" s="121">
        <f t="shared" si="2"/>
        <v>1941.2015999999999</v>
      </c>
      <c r="H8" s="121">
        <v>1164.9016</v>
      </c>
      <c r="I8" s="121">
        <v>776.3</v>
      </c>
      <c r="J8" s="121">
        <f t="shared" si="3"/>
        <v>0</v>
      </c>
      <c r="K8" s="121">
        <v>0</v>
      </c>
      <c r="L8" s="121">
        <v>0</v>
      </c>
      <c r="M8" s="121">
        <f t="shared" si="4"/>
        <v>0</v>
      </c>
      <c r="N8" s="121">
        <v>0</v>
      </c>
      <c r="O8" s="121">
        <v>0</v>
      </c>
      <c r="P8" s="121">
        <f t="shared" si="5"/>
        <v>29</v>
      </c>
      <c r="Q8" s="121">
        <f t="shared" si="6"/>
        <v>29</v>
      </c>
      <c r="R8" s="121">
        <v>0</v>
      </c>
      <c r="S8" s="121">
        <v>29</v>
      </c>
      <c r="T8" s="121">
        <f t="shared" si="7"/>
        <v>0</v>
      </c>
      <c r="U8" s="121">
        <v>0</v>
      </c>
      <c r="V8" s="121">
        <v>0</v>
      </c>
      <c r="W8" s="121">
        <f t="shared" si="8"/>
        <v>0</v>
      </c>
      <c r="X8" s="121" t="s">
        <v>47</v>
      </c>
      <c r="Y8" s="121"/>
      <c r="Z8" s="121">
        <f t="shared" si="9"/>
        <v>0</v>
      </c>
      <c r="AA8" s="121">
        <f t="shared" si="10"/>
        <v>0</v>
      </c>
      <c r="AB8" s="121">
        <v>0</v>
      </c>
      <c r="AC8" s="121">
        <v>0</v>
      </c>
      <c r="AD8" s="121">
        <f t="shared" si="11"/>
        <v>0</v>
      </c>
      <c r="AE8" s="121">
        <v>0</v>
      </c>
      <c r="AF8" s="121">
        <v>0</v>
      </c>
      <c r="AG8" s="121">
        <f t="shared" si="12"/>
        <v>0</v>
      </c>
      <c r="AH8" s="121">
        <v>0</v>
      </c>
      <c r="AI8" s="121">
        <v>0</v>
      </c>
    </row>
    <row r="9" spans="1:35" ht="19.5" customHeight="1">
      <c r="A9" s="137" t="s">
        <v>47</v>
      </c>
      <c r="B9" s="137" t="s">
        <v>47</v>
      </c>
      <c r="C9" s="137" t="s">
        <v>47</v>
      </c>
      <c r="D9" s="137" t="s">
        <v>86</v>
      </c>
      <c r="E9" s="121">
        <f t="shared" si="0"/>
        <v>1970.2015999999999</v>
      </c>
      <c r="F9" s="121">
        <f t="shared" si="1"/>
        <v>1941.2015999999999</v>
      </c>
      <c r="G9" s="121">
        <f t="shared" si="2"/>
        <v>1941.2015999999999</v>
      </c>
      <c r="H9" s="121">
        <v>1164.9016</v>
      </c>
      <c r="I9" s="121">
        <v>776.3</v>
      </c>
      <c r="J9" s="121">
        <f t="shared" si="3"/>
        <v>0</v>
      </c>
      <c r="K9" s="121">
        <v>0</v>
      </c>
      <c r="L9" s="121">
        <v>0</v>
      </c>
      <c r="M9" s="121">
        <f t="shared" si="4"/>
        <v>0</v>
      </c>
      <c r="N9" s="121">
        <v>0</v>
      </c>
      <c r="O9" s="121">
        <v>0</v>
      </c>
      <c r="P9" s="121">
        <f t="shared" si="5"/>
        <v>29</v>
      </c>
      <c r="Q9" s="121">
        <f t="shared" si="6"/>
        <v>29</v>
      </c>
      <c r="R9" s="121">
        <v>0</v>
      </c>
      <c r="S9" s="121">
        <v>29</v>
      </c>
      <c r="T9" s="121">
        <f t="shared" si="7"/>
        <v>0</v>
      </c>
      <c r="U9" s="121">
        <v>0</v>
      </c>
      <c r="V9" s="121">
        <v>0</v>
      </c>
      <c r="W9" s="121">
        <f t="shared" si="8"/>
        <v>0</v>
      </c>
      <c r="X9" s="121" t="s">
        <v>47</v>
      </c>
      <c r="Y9" s="121"/>
      <c r="Z9" s="121">
        <f t="shared" si="9"/>
        <v>0</v>
      </c>
      <c r="AA9" s="121">
        <f t="shared" si="10"/>
        <v>0</v>
      </c>
      <c r="AB9" s="121">
        <v>0</v>
      </c>
      <c r="AC9" s="121">
        <v>0</v>
      </c>
      <c r="AD9" s="121">
        <f t="shared" si="11"/>
        <v>0</v>
      </c>
      <c r="AE9" s="121">
        <v>0</v>
      </c>
      <c r="AF9" s="121">
        <v>0</v>
      </c>
      <c r="AG9" s="121">
        <f t="shared" si="12"/>
        <v>0</v>
      </c>
      <c r="AH9" s="121">
        <v>0</v>
      </c>
      <c r="AI9" s="121">
        <v>0</v>
      </c>
    </row>
    <row r="10" spans="1:35" ht="19.5" customHeight="1">
      <c r="A10" s="137" t="s">
        <v>211</v>
      </c>
      <c r="B10" s="137" t="s">
        <v>88</v>
      </c>
      <c r="C10" s="137" t="s">
        <v>90</v>
      </c>
      <c r="D10" s="137" t="s">
        <v>212</v>
      </c>
      <c r="E10" s="121">
        <f t="shared" si="0"/>
        <v>197.3172</v>
      </c>
      <c r="F10" s="121">
        <f t="shared" si="1"/>
        <v>197.3172</v>
      </c>
      <c r="G10" s="121">
        <f t="shared" si="2"/>
        <v>197.3172</v>
      </c>
      <c r="H10" s="121">
        <v>197.3172</v>
      </c>
      <c r="I10" s="121">
        <v>0</v>
      </c>
      <c r="J10" s="121">
        <f t="shared" si="3"/>
        <v>0</v>
      </c>
      <c r="K10" s="121">
        <v>0</v>
      </c>
      <c r="L10" s="121">
        <v>0</v>
      </c>
      <c r="M10" s="121">
        <f t="shared" si="4"/>
        <v>0</v>
      </c>
      <c r="N10" s="121">
        <v>0</v>
      </c>
      <c r="O10" s="121">
        <v>0</v>
      </c>
      <c r="P10" s="121">
        <f t="shared" si="5"/>
        <v>0</v>
      </c>
      <c r="Q10" s="121">
        <f t="shared" si="6"/>
        <v>0</v>
      </c>
      <c r="R10" s="121">
        <v>0</v>
      </c>
      <c r="S10" s="121">
        <v>0</v>
      </c>
      <c r="T10" s="121">
        <f t="shared" si="7"/>
        <v>0</v>
      </c>
      <c r="U10" s="121">
        <v>0</v>
      </c>
      <c r="V10" s="121">
        <v>0</v>
      </c>
      <c r="W10" s="121">
        <f t="shared" si="8"/>
        <v>0</v>
      </c>
      <c r="X10" s="121" t="s">
        <v>47</v>
      </c>
      <c r="Y10" s="121"/>
      <c r="Z10" s="121">
        <f t="shared" si="9"/>
        <v>0</v>
      </c>
      <c r="AA10" s="121">
        <f t="shared" si="10"/>
        <v>0</v>
      </c>
      <c r="AB10" s="121">
        <v>0</v>
      </c>
      <c r="AC10" s="121">
        <v>0</v>
      </c>
      <c r="AD10" s="121">
        <f t="shared" si="11"/>
        <v>0</v>
      </c>
      <c r="AE10" s="121">
        <v>0</v>
      </c>
      <c r="AF10" s="121">
        <v>0</v>
      </c>
      <c r="AG10" s="121">
        <f t="shared" si="12"/>
        <v>0</v>
      </c>
      <c r="AH10" s="121">
        <v>0</v>
      </c>
      <c r="AI10" s="121">
        <v>0</v>
      </c>
    </row>
    <row r="11" spans="1:35" ht="19.5" customHeight="1">
      <c r="A11" s="137" t="s">
        <v>211</v>
      </c>
      <c r="B11" s="137" t="s">
        <v>94</v>
      </c>
      <c r="C11" s="137" t="s">
        <v>90</v>
      </c>
      <c r="D11" s="137" t="s">
        <v>213</v>
      </c>
      <c r="E11" s="121">
        <f t="shared" si="0"/>
        <v>212.984</v>
      </c>
      <c r="F11" s="121">
        <f t="shared" si="1"/>
        <v>212.984</v>
      </c>
      <c r="G11" s="121">
        <f t="shared" si="2"/>
        <v>212.984</v>
      </c>
      <c r="H11" s="121">
        <v>212.984</v>
      </c>
      <c r="I11" s="121">
        <v>0</v>
      </c>
      <c r="J11" s="121">
        <f t="shared" si="3"/>
        <v>0</v>
      </c>
      <c r="K11" s="121">
        <v>0</v>
      </c>
      <c r="L11" s="121">
        <v>0</v>
      </c>
      <c r="M11" s="121">
        <f t="shared" si="4"/>
        <v>0</v>
      </c>
      <c r="N11" s="121">
        <v>0</v>
      </c>
      <c r="O11" s="121">
        <v>0</v>
      </c>
      <c r="P11" s="121">
        <f t="shared" si="5"/>
        <v>0</v>
      </c>
      <c r="Q11" s="121">
        <f t="shared" si="6"/>
        <v>0</v>
      </c>
      <c r="R11" s="121">
        <v>0</v>
      </c>
      <c r="S11" s="121">
        <v>0</v>
      </c>
      <c r="T11" s="121">
        <f t="shared" si="7"/>
        <v>0</v>
      </c>
      <c r="U11" s="121">
        <v>0</v>
      </c>
      <c r="V11" s="121">
        <v>0</v>
      </c>
      <c r="W11" s="121">
        <f t="shared" si="8"/>
        <v>0</v>
      </c>
      <c r="X11" s="121" t="s">
        <v>47</v>
      </c>
      <c r="Y11" s="121"/>
      <c r="Z11" s="121">
        <f t="shared" si="9"/>
        <v>0</v>
      </c>
      <c r="AA11" s="121">
        <f t="shared" si="10"/>
        <v>0</v>
      </c>
      <c r="AB11" s="121">
        <v>0</v>
      </c>
      <c r="AC11" s="121">
        <v>0</v>
      </c>
      <c r="AD11" s="121">
        <f t="shared" si="11"/>
        <v>0</v>
      </c>
      <c r="AE11" s="121">
        <v>0</v>
      </c>
      <c r="AF11" s="121">
        <v>0</v>
      </c>
      <c r="AG11" s="121">
        <f t="shared" si="12"/>
        <v>0</v>
      </c>
      <c r="AH11" s="121">
        <v>0</v>
      </c>
      <c r="AI11" s="121">
        <v>0</v>
      </c>
    </row>
    <row r="12" spans="1:35" ht="19.5" customHeight="1">
      <c r="A12" s="137" t="s">
        <v>211</v>
      </c>
      <c r="B12" s="137" t="s">
        <v>92</v>
      </c>
      <c r="C12" s="137" t="s">
        <v>90</v>
      </c>
      <c r="D12" s="137" t="s">
        <v>214</v>
      </c>
      <c r="E12" s="121">
        <f t="shared" si="0"/>
        <v>10.2895</v>
      </c>
      <c r="F12" s="121">
        <f t="shared" si="1"/>
        <v>10.2895</v>
      </c>
      <c r="G12" s="121">
        <f t="shared" si="2"/>
        <v>10.2895</v>
      </c>
      <c r="H12" s="121">
        <v>10.2895</v>
      </c>
      <c r="I12" s="121">
        <v>0</v>
      </c>
      <c r="J12" s="121">
        <f t="shared" si="3"/>
        <v>0</v>
      </c>
      <c r="K12" s="121">
        <v>0</v>
      </c>
      <c r="L12" s="121">
        <v>0</v>
      </c>
      <c r="M12" s="121">
        <f t="shared" si="4"/>
        <v>0</v>
      </c>
      <c r="N12" s="121">
        <v>0</v>
      </c>
      <c r="O12" s="121">
        <v>0</v>
      </c>
      <c r="P12" s="121">
        <f t="shared" si="5"/>
        <v>0</v>
      </c>
      <c r="Q12" s="121">
        <f t="shared" si="6"/>
        <v>0</v>
      </c>
      <c r="R12" s="121">
        <v>0</v>
      </c>
      <c r="S12" s="121">
        <v>0</v>
      </c>
      <c r="T12" s="121">
        <f t="shared" si="7"/>
        <v>0</v>
      </c>
      <c r="U12" s="121">
        <v>0</v>
      </c>
      <c r="V12" s="121">
        <v>0</v>
      </c>
      <c r="W12" s="121">
        <f t="shared" si="8"/>
        <v>0</v>
      </c>
      <c r="X12" s="121" t="s">
        <v>47</v>
      </c>
      <c r="Y12" s="121"/>
      <c r="Z12" s="121">
        <f t="shared" si="9"/>
        <v>0</v>
      </c>
      <c r="AA12" s="121">
        <f t="shared" si="10"/>
        <v>0</v>
      </c>
      <c r="AB12" s="121">
        <v>0</v>
      </c>
      <c r="AC12" s="121">
        <v>0</v>
      </c>
      <c r="AD12" s="121">
        <f t="shared" si="11"/>
        <v>0</v>
      </c>
      <c r="AE12" s="121">
        <v>0</v>
      </c>
      <c r="AF12" s="121">
        <v>0</v>
      </c>
      <c r="AG12" s="121">
        <f t="shared" si="12"/>
        <v>0</v>
      </c>
      <c r="AH12" s="121">
        <v>0</v>
      </c>
      <c r="AI12" s="121">
        <v>0</v>
      </c>
    </row>
    <row r="13" spans="1:35" ht="19.5" customHeight="1">
      <c r="A13" s="137" t="s">
        <v>211</v>
      </c>
      <c r="B13" s="137" t="s">
        <v>125</v>
      </c>
      <c r="C13" s="137" t="s">
        <v>90</v>
      </c>
      <c r="D13" s="137" t="s">
        <v>215</v>
      </c>
      <c r="E13" s="121">
        <f t="shared" si="0"/>
        <v>185.8084</v>
      </c>
      <c r="F13" s="121">
        <f t="shared" si="1"/>
        <v>185.8084</v>
      </c>
      <c r="G13" s="121">
        <f t="shared" si="2"/>
        <v>185.8084</v>
      </c>
      <c r="H13" s="121">
        <v>185.8084</v>
      </c>
      <c r="I13" s="121">
        <v>0</v>
      </c>
      <c r="J13" s="121">
        <f t="shared" si="3"/>
        <v>0</v>
      </c>
      <c r="K13" s="121">
        <v>0</v>
      </c>
      <c r="L13" s="121">
        <v>0</v>
      </c>
      <c r="M13" s="121">
        <f t="shared" si="4"/>
        <v>0</v>
      </c>
      <c r="N13" s="121">
        <v>0</v>
      </c>
      <c r="O13" s="121">
        <v>0</v>
      </c>
      <c r="P13" s="121">
        <f t="shared" si="5"/>
        <v>0</v>
      </c>
      <c r="Q13" s="121">
        <f t="shared" si="6"/>
        <v>0</v>
      </c>
      <c r="R13" s="121">
        <v>0</v>
      </c>
      <c r="S13" s="121">
        <v>0</v>
      </c>
      <c r="T13" s="121">
        <f t="shared" si="7"/>
        <v>0</v>
      </c>
      <c r="U13" s="121">
        <v>0</v>
      </c>
      <c r="V13" s="121">
        <v>0</v>
      </c>
      <c r="W13" s="121">
        <f t="shared" si="8"/>
        <v>0</v>
      </c>
      <c r="X13" s="121" t="s">
        <v>47</v>
      </c>
      <c r="Y13" s="121"/>
      <c r="Z13" s="121">
        <f t="shared" si="9"/>
        <v>0</v>
      </c>
      <c r="AA13" s="121">
        <f t="shared" si="10"/>
        <v>0</v>
      </c>
      <c r="AB13" s="121">
        <v>0</v>
      </c>
      <c r="AC13" s="121">
        <v>0</v>
      </c>
      <c r="AD13" s="121">
        <f t="shared" si="11"/>
        <v>0</v>
      </c>
      <c r="AE13" s="121">
        <v>0</v>
      </c>
      <c r="AF13" s="121">
        <v>0</v>
      </c>
      <c r="AG13" s="121">
        <f t="shared" si="12"/>
        <v>0</v>
      </c>
      <c r="AH13" s="121">
        <v>0</v>
      </c>
      <c r="AI13" s="121">
        <v>0</v>
      </c>
    </row>
    <row r="14" spans="1:35" ht="19.5" customHeight="1">
      <c r="A14" s="137" t="s">
        <v>211</v>
      </c>
      <c r="B14" s="137" t="s">
        <v>99</v>
      </c>
      <c r="C14" s="137" t="s">
        <v>90</v>
      </c>
      <c r="D14" s="137" t="s">
        <v>216</v>
      </c>
      <c r="E14" s="121">
        <f t="shared" si="0"/>
        <v>72.9474</v>
      </c>
      <c r="F14" s="121">
        <f t="shared" si="1"/>
        <v>72.9474</v>
      </c>
      <c r="G14" s="121">
        <f t="shared" si="2"/>
        <v>72.9474</v>
      </c>
      <c r="H14" s="121">
        <v>72.9474</v>
      </c>
      <c r="I14" s="121">
        <v>0</v>
      </c>
      <c r="J14" s="121">
        <f t="shared" si="3"/>
        <v>0</v>
      </c>
      <c r="K14" s="121">
        <v>0</v>
      </c>
      <c r="L14" s="121">
        <v>0</v>
      </c>
      <c r="M14" s="121">
        <f t="shared" si="4"/>
        <v>0</v>
      </c>
      <c r="N14" s="121">
        <v>0</v>
      </c>
      <c r="O14" s="121">
        <v>0</v>
      </c>
      <c r="P14" s="121">
        <f t="shared" si="5"/>
        <v>0</v>
      </c>
      <c r="Q14" s="121">
        <f t="shared" si="6"/>
        <v>0</v>
      </c>
      <c r="R14" s="121">
        <v>0</v>
      </c>
      <c r="S14" s="121">
        <v>0</v>
      </c>
      <c r="T14" s="121">
        <f t="shared" si="7"/>
        <v>0</v>
      </c>
      <c r="U14" s="121">
        <v>0</v>
      </c>
      <c r="V14" s="121">
        <v>0</v>
      </c>
      <c r="W14" s="121">
        <f t="shared" si="8"/>
        <v>0</v>
      </c>
      <c r="X14" s="121" t="s">
        <v>47</v>
      </c>
      <c r="Y14" s="121"/>
      <c r="Z14" s="121">
        <f t="shared" si="9"/>
        <v>0</v>
      </c>
      <c r="AA14" s="121">
        <f t="shared" si="10"/>
        <v>0</v>
      </c>
      <c r="AB14" s="121">
        <v>0</v>
      </c>
      <c r="AC14" s="121">
        <v>0</v>
      </c>
      <c r="AD14" s="121">
        <f t="shared" si="11"/>
        <v>0</v>
      </c>
      <c r="AE14" s="121">
        <v>0</v>
      </c>
      <c r="AF14" s="121">
        <v>0</v>
      </c>
      <c r="AG14" s="121">
        <f t="shared" si="12"/>
        <v>0</v>
      </c>
      <c r="AH14" s="121">
        <v>0</v>
      </c>
      <c r="AI14" s="121">
        <v>0</v>
      </c>
    </row>
    <row r="15" spans="1:35" ht="19.5" customHeight="1">
      <c r="A15" s="137" t="s">
        <v>211</v>
      </c>
      <c r="B15" s="137" t="s">
        <v>217</v>
      </c>
      <c r="C15" s="137" t="s">
        <v>90</v>
      </c>
      <c r="D15" s="137" t="s">
        <v>218</v>
      </c>
      <c r="E15" s="121">
        <f t="shared" si="0"/>
        <v>29.1789</v>
      </c>
      <c r="F15" s="121">
        <f t="shared" si="1"/>
        <v>29.1789</v>
      </c>
      <c r="G15" s="121">
        <f t="shared" si="2"/>
        <v>29.1789</v>
      </c>
      <c r="H15" s="121">
        <v>29.1789</v>
      </c>
      <c r="I15" s="121">
        <v>0</v>
      </c>
      <c r="J15" s="121">
        <f t="shared" si="3"/>
        <v>0</v>
      </c>
      <c r="K15" s="121">
        <v>0</v>
      </c>
      <c r="L15" s="121">
        <v>0</v>
      </c>
      <c r="M15" s="121">
        <f t="shared" si="4"/>
        <v>0</v>
      </c>
      <c r="N15" s="121">
        <v>0</v>
      </c>
      <c r="O15" s="121">
        <v>0</v>
      </c>
      <c r="P15" s="121">
        <f t="shared" si="5"/>
        <v>0</v>
      </c>
      <c r="Q15" s="121">
        <f t="shared" si="6"/>
        <v>0</v>
      </c>
      <c r="R15" s="121">
        <v>0</v>
      </c>
      <c r="S15" s="121">
        <v>0</v>
      </c>
      <c r="T15" s="121">
        <f t="shared" si="7"/>
        <v>0</v>
      </c>
      <c r="U15" s="121">
        <v>0</v>
      </c>
      <c r="V15" s="121">
        <v>0</v>
      </c>
      <c r="W15" s="121">
        <f t="shared" si="8"/>
        <v>0</v>
      </c>
      <c r="X15" s="121" t="s">
        <v>47</v>
      </c>
      <c r="Y15" s="121"/>
      <c r="Z15" s="121">
        <f t="shared" si="9"/>
        <v>0</v>
      </c>
      <c r="AA15" s="121">
        <f t="shared" si="10"/>
        <v>0</v>
      </c>
      <c r="AB15" s="121">
        <v>0</v>
      </c>
      <c r="AC15" s="121">
        <v>0</v>
      </c>
      <c r="AD15" s="121">
        <f t="shared" si="11"/>
        <v>0</v>
      </c>
      <c r="AE15" s="121">
        <v>0</v>
      </c>
      <c r="AF15" s="121">
        <v>0</v>
      </c>
      <c r="AG15" s="121">
        <f t="shared" si="12"/>
        <v>0</v>
      </c>
      <c r="AH15" s="121">
        <v>0</v>
      </c>
      <c r="AI15" s="121">
        <v>0</v>
      </c>
    </row>
    <row r="16" spans="1:35" ht="19.5" customHeight="1">
      <c r="A16" s="137" t="s">
        <v>211</v>
      </c>
      <c r="B16" s="137" t="s">
        <v>110</v>
      </c>
      <c r="C16" s="137" t="s">
        <v>90</v>
      </c>
      <c r="D16" s="137" t="s">
        <v>219</v>
      </c>
      <c r="E16" s="121">
        <f t="shared" si="0"/>
        <v>25.5316</v>
      </c>
      <c r="F16" s="121">
        <f t="shared" si="1"/>
        <v>25.5316</v>
      </c>
      <c r="G16" s="121">
        <f t="shared" si="2"/>
        <v>25.5316</v>
      </c>
      <c r="H16" s="121">
        <v>25.5316</v>
      </c>
      <c r="I16" s="121">
        <v>0</v>
      </c>
      <c r="J16" s="121">
        <f t="shared" si="3"/>
        <v>0</v>
      </c>
      <c r="K16" s="121">
        <v>0</v>
      </c>
      <c r="L16" s="121">
        <v>0</v>
      </c>
      <c r="M16" s="121">
        <f t="shared" si="4"/>
        <v>0</v>
      </c>
      <c r="N16" s="121">
        <v>0</v>
      </c>
      <c r="O16" s="121">
        <v>0</v>
      </c>
      <c r="P16" s="121">
        <f t="shared" si="5"/>
        <v>0</v>
      </c>
      <c r="Q16" s="121">
        <f t="shared" si="6"/>
        <v>0</v>
      </c>
      <c r="R16" s="121">
        <v>0</v>
      </c>
      <c r="S16" s="121">
        <v>0</v>
      </c>
      <c r="T16" s="121">
        <f t="shared" si="7"/>
        <v>0</v>
      </c>
      <c r="U16" s="121">
        <v>0</v>
      </c>
      <c r="V16" s="121">
        <v>0</v>
      </c>
      <c r="W16" s="121">
        <f t="shared" si="8"/>
        <v>0</v>
      </c>
      <c r="X16" s="121" t="s">
        <v>47</v>
      </c>
      <c r="Y16" s="121"/>
      <c r="Z16" s="121">
        <f t="shared" si="9"/>
        <v>0</v>
      </c>
      <c r="AA16" s="121">
        <f t="shared" si="10"/>
        <v>0</v>
      </c>
      <c r="AB16" s="121">
        <v>0</v>
      </c>
      <c r="AC16" s="121">
        <v>0</v>
      </c>
      <c r="AD16" s="121">
        <f t="shared" si="11"/>
        <v>0</v>
      </c>
      <c r="AE16" s="121">
        <v>0</v>
      </c>
      <c r="AF16" s="121">
        <v>0</v>
      </c>
      <c r="AG16" s="121">
        <f t="shared" si="12"/>
        <v>0</v>
      </c>
      <c r="AH16" s="121">
        <v>0</v>
      </c>
      <c r="AI16" s="121">
        <v>0</v>
      </c>
    </row>
    <row r="17" spans="1:35" ht="19.5" customHeight="1">
      <c r="A17" s="137" t="s">
        <v>211</v>
      </c>
      <c r="B17" s="137" t="s">
        <v>220</v>
      </c>
      <c r="C17" s="137" t="s">
        <v>90</v>
      </c>
      <c r="D17" s="137" t="s">
        <v>221</v>
      </c>
      <c r="E17" s="121">
        <f t="shared" si="0"/>
        <v>0.361</v>
      </c>
      <c r="F17" s="121">
        <f t="shared" si="1"/>
        <v>0.361</v>
      </c>
      <c r="G17" s="121">
        <f t="shared" si="2"/>
        <v>0.361</v>
      </c>
      <c r="H17" s="121">
        <v>0.361</v>
      </c>
      <c r="I17" s="121">
        <v>0</v>
      </c>
      <c r="J17" s="121">
        <f t="shared" si="3"/>
        <v>0</v>
      </c>
      <c r="K17" s="121">
        <v>0</v>
      </c>
      <c r="L17" s="121">
        <v>0</v>
      </c>
      <c r="M17" s="121">
        <f t="shared" si="4"/>
        <v>0</v>
      </c>
      <c r="N17" s="121">
        <v>0</v>
      </c>
      <c r="O17" s="121">
        <v>0</v>
      </c>
      <c r="P17" s="121">
        <f t="shared" si="5"/>
        <v>0</v>
      </c>
      <c r="Q17" s="121">
        <f t="shared" si="6"/>
        <v>0</v>
      </c>
      <c r="R17" s="121">
        <v>0</v>
      </c>
      <c r="S17" s="121">
        <v>0</v>
      </c>
      <c r="T17" s="121">
        <f t="shared" si="7"/>
        <v>0</v>
      </c>
      <c r="U17" s="121">
        <v>0</v>
      </c>
      <c r="V17" s="121">
        <v>0</v>
      </c>
      <c r="W17" s="121">
        <f t="shared" si="8"/>
        <v>0</v>
      </c>
      <c r="X17" s="121" t="s">
        <v>47</v>
      </c>
      <c r="Y17" s="121"/>
      <c r="Z17" s="121">
        <f t="shared" si="9"/>
        <v>0</v>
      </c>
      <c r="AA17" s="121">
        <f t="shared" si="10"/>
        <v>0</v>
      </c>
      <c r="AB17" s="121">
        <v>0</v>
      </c>
      <c r="AC17" s="121">
        <v>0</v>
      </c>
      <c r="AD17" s="121">
        <f t="shared" si="11"/>
        <v>0</v>
      </c>
      <c r="AE17" s="121">
        <v>0</v>
      </c>
      <c r="AF17" s="121">
        <v>0</v>
      </c>
      <c r="AG17" s="121">
        <f t="shared" si="12"/>
        <v>0</v>
      </c>
      <c r="AH17" s="121">
        <v>0</v>
      </c>
      <c r="AI17" s="121">
        <v>0</v>
      </c>
    </row>
    <row r="18" spans="1:35" ht="19.5" customHeight="1">
      <c r="A18" s="137" t="s">
        <v>211</v>
      </c>
      <c r="B18" s="137" t="s">
        <v>220</v>
      </c>
      <c r="C18" s="137" t="s">
        <v>90</v>
      </c>
      <c r="D18" s="137" t="s">
        <v>221</v>
      </c>
      <c r="E18" s="121">
        <f t="shared" si="0"/>
        <v>1.083</v>
      </c>
      <c r="F18" s="121">
        <f t="shared" si="1"/>
        <v>1.083</v>
      </c>
      <c r="G18" s="121">
        <f t="shared" si="2"/>
        <v>1.083</v>
      </c>
      <c r="H18" s="121">
        <v>1.083</v>
      </c>
      <c r="I18" s="121">
        <v>0</v>
      </c>
      <c r="J18" s="121">
        <f t="shared" si="3"/>
        <v>0</v>
      </c>
      <c r="K18" s="121">
        <v>0</v>
      </c>
      <c r="L18" s="121">
        <v>0</v>
      </c>
      <c r="M18" s="121">
        <f t="shared" si="4"/>
        <v>0</v>
      </c>
      <c r="N18" s="121">
        <v>0</v>
      </c>
      <c r="O18" s="121">
        <v>0</v>
      </c>
      <c r="P18" s="121">
        <f t="shared" si="5"/>
        <v>0</v>
      </c>
      <c r="Q18" s="121">
        <f t="shared" si="6"/>
        <v>0</v>
      </c>
      <c r="R18" s="121">
        <v>0</v>
      </c>
      <c r="S18" s="121">
        <v>0</v>
      </c>
      <c r="T18" s="121">
        <f t="shared" si="7"/>
        <v>0</v>
      </c>
      <c r="U18" s="121">
        <v>0</v>
      </c>
      <c r="V18" s="121">
        <v>0</v>
      </c>
      <c r="W18" s="121">
        <f t="shared" si="8"/>
        <v>0</v>
      </c>
      <c r="X18" s="121" t="s">
        <v>47</v>
      </c>
      <c r="Y18" s="121"/>
      <c r="Z18" s="121">
        <f t="shared" si="9"/>
        <v>0</v>
      </c>
      <c r="AA18" s="121">
        <f t="shared" si="10"/>
        <v>0</v>
      </c>
      <c r="AB18" s="121">
        <v>0</v>
      </c>
      <c r="AC18" s="121">
        <v>0</v>
      </c>
      <c r="AD18" s="121">
        <f t="shared" si="11"/>
        <v>0</v>
      </c>
      <c r="AE18" s="121">
        <v>0</v>
      </c>
      <c r="AF18" s="121">
        <v>0</v>
      </c>
      <c r="AG18" s="121">
        <f t="shared" si="12"/>
        <v>0</v>
      </c>
      <c r="AH18" s="121">
        <v>0</v>
      </c>
      <c r="AI18" s="121">
        <v>0</v>
      </c>
    </row>
    <row r="19" spans="1:35" ht="19.5" customHeight="1">
      <c r="A19" s="137" t="s">
        <v>211</v>
      </c>
      <c r="B19" s="137" t="s">
        <v>220</v>
      </c>
      <c r="C19" s="137" t="s">
        <v>90</v>
      </c>
      <c r="D19" s="137" t="s">
        <v>221</v>
      </c>
      <c r="E19" s="121">
        <f t="shared" si="0"/>
        <v>1.8237</v>
      </c>
      <c r="F19" s="121">
        <f t="shared" si="1"/>
        <v>1.8237</v>
      </c>
      <c r="G19" s="121">
        <f t="shared" si="2"/>
        <v>1.8237</v>
      </c>
      <c r="H19" s="121">
        <v>1.8237</v>
      </c>
      <c r="I19" s="121">
        <v>0</v>
      </c>
      <c r="J19" s="121">
        <f t="shared" si="3"/>
        <v>0</v>
      </c>
      <c r="K19" s="121">
        <v>0</v>
      </c>
      <c r="L19" s="121">
        <v>0</v>
      </c>
      <c r="M19" s="121">
        <f t="shared" si="4"/>
        <v>0</v>
      </c>
      <c r="N19" s="121">
        <v>0</v>
      </c>
      <c r="O19" s="121">
        <v>0</v>
      </c>
      <c r="P19" s="121">
        <f t="shared" si="5"/>
        <v>0</v>
      </c>
      <c r="Q19" s="121">
        <f t="shared" si="6"/>
        <v>0</v>
      </c>
      <c r="R19" s="121">
        <v>0</v>
      </c>
      <c r="S19" s="121">
        <v>0</v>
      </c>
      <c r="T19" s="121">
        <f t="shared" si="7"/>
        <v>0</v>
      </c>
      <c r="U19" s="121">
        <v>0</v>
      </c>
      <c r="V19" s="121">
        <v>0</v>
      </c>
      <c r="W19" s="121">
        <f t="shared" si="8"/>
        <v>0</v>
      </c>
      <c r="X19" s="121" t="s">
        <v>47</v>
      </c>
      <c r="Y19" s="121"/>
      <c r="Z19" s="121">
        <f t="shared" si="9"/>
        <v>0</v>
      </c>
      <c r="AA19" s="121">
        <f t="shared" si="10"/>
        <v>0</v>
      </c>
      <c r="AB19" s="121">
        <v>0</v>
      </c>
      <c r="AC19" s="121">
        <v>0</v>
      </c>
      <c r="AD19" s="121">
        <f t="shared" si="11"/>
        <v>0</v>
      </c>
      <c r="AE19" s="121">
        <v>0</v>
      </c>
      <c r="AF19" s="121">
        <v>0</v>
      </c>
      <c r="AG19" s="121">
        <f t="shared" si="12"/>
        <v>0</v>
      </c>
      <c r="AH19" s="121">
        <v>0</v>
      </c>
      <c r="AI19" s="121">
        <v>0</v>
      </c>
    </row>
    <row r="20" spans="1:35" ht="19.5" customHeight="1">
      <c r="A20" s="137" t="s">
        <v>211</v>
      </c>
      <c r="B20" s="137" t="s">
        <v>222</v>
      </c>
      <c r="C20" s="137" t="s">
        <v>90</v>
      </c>
      <c r="D20" s="137" t="s">
        <v>128</v>
      </c>
      <c r="E20" s="121">
        <f t="shared" si="0"/>
        <v>86.4526</v>
      </c>
      <c r="F20" s="121">
        <f t="shared" si="1"/>
        <v>86.4526</v>
      </c>
      <c r="G20" s="121">
        <f t="shared" si="2"/>
        <v>86.4526</v>
      </c>
      <c r="H20" s="121">
        <v>86.4526</v>
      </c>
      <c r="I20" s="121">
        <v>0</v>
      </c>
      <c r="J20" s="121">
        <f t="shared" si="3"/>
        <v>0</v>
      </c>
      <c r="K20" s="121">
        <v>0</v>
      </c>
      <c r="L20" s="121">
        <v>0</v>
      </c>
      <c r="M20" s="121">
        <f t="shared" si="4"/>
        <v>0</v>
      </c>
      <c r="N20" s="121">
        <v>0</v>
      </c>
      <c r="O20" s="121">
        <v>0</v>
      </c>
      <c r="P20" s="121">
        <f t="shared" si="5"/>
        <v>0</v>
      </c>
      <c r="Q20" s="121">
        <f t="shared" si="6"/>
        <v>0</v>
      </c>
      <c r="R20" s="121">
        <v>0</v>
      </c>
      <c r="S20" s="121">
        <v>0</v>
      </c>
      <c r="T20" s="121">
        <f t="shared" si="7"/>
        <v>0</v>
      </c>
      <c r="U20" s="121">
        <v>0</v>
      </c>
      <c r="V20" s="121">
        <v>0</v>
      </c>
      <c r="W20" s="121">
        <f t="shared" si="8"/>
        <v>0</v>
      </c>
      <c r="X20" s="121" t="s">
        <v>47</v>
      </c>
      <c r="Y20" s="121"/>
      <c r="Z20" s="121">
        <f t="shared" si="9"/>
        <v>0</v>
      </c>
      <c r="AA20" s="121">
        <f t="shared" si="10"/>
        <v>0</v>
      </c>
      <c r="AB20" s="121">
        <v>0</v>
      </c>
      <c r="AC20" s="121">
        <v>0</v>
      </c>
      <c r="AD20" s="121">
        <f t="shared" si="11"/>
        <v>0</v>
      </c>
      <c r="AE20" s="121">
        <v>0</v>
      </c>
      <c r="AF20" s="121">
        <v>0</v>
      </c>
      <c r="AG20" s="121">
        <f t="shared" si="12"/>
        <v>0</v>
      </c>
      <c r="AH20" s="121">
        <v>0</v>
      </c>
      <c r="AI20" s="121">
        <v>0</v>
      </c>
    </row>
    <row r="21" spans="1:35" ht="19.5" customHeight="1">
      <c r="A21" s="137" t="s">
        <v>211</v>
      </c>
      <c r="B21" s="137" t="s">
        <v>223</v>
      </c>
      <c r="C21" s="137" t="s">
        <v>90</v>
      </c>
      <c r="D21" s="137" t="s">
        <v>224</v>
      </c>
      <c r="E21" s="121">
        <f t="shared" si="0"/>
        <v>0.627</v>
      </c>
      <c r="F21" s="121">
        <f t="shared" si="1"/>
        <v>0.627</v>
      </c>
      <c r="G21" s="121">
        <f t="shared" si="2"/>
        <v>0.627</v>
      </c>
      <c r="H21" s="121">
        <v>0.627</v>
      </c>
      <c r="I21" s="121">
        <v>0</v>
      </c>
      <c r="J21" s="121">
        <f t="shared" si="3"/>
        <v>0</v>
      </c>
      <c r="K21" s="121">
        <v>0</v>
      </c>
      <c r="L21" s="121">
        <v>0</v>
      </c>
      <c r="M21" s="121">
        <f t="shared" si="4"/>
        <v>0</v>
      </c>
      <c r="N21" s="121">
        <v>0</v>
      </c>
      <c r="O21" s="121">
        <v>0</v>
      </c>
      <c r="P21" s="121">
        <f t="shared" si="5"/>
        <v>0</v>
      </c>
      <c r="Q21" s="121">
        <f t="shared" si="6"/>
        <v>0</v>
      </c>
      <c r="R21" s="121">
        <v>0</v>
      </c>
      <c r="S21" s="121">
        <v>0</v>
      </c>
      <c r="T21" s="121">
        <f t="shared" si="7"/>
        <v>0</v>
      </c>
      <c r="U21" s="121">
        <v>0</v>
      </c>
      <c r="V21" s="121">
        <v>0</v>
      </c>
      <c r="W21" s="121">
        <f t="shared" si="8"/>
        <v>0</v>
      </c>
      <c r="X21" s="121" t="s">
        <v>47</v>
      </c>
      <c r="Y21" s="121"/>
      <c r="Z21" s="121">
        <f t="shared" si="9"/>
        <v>0</v>
      </c>
      <c r="AA21" s="121">
        <f t="shared" si="10"/>
        <v>0</v>
      </c>
      <c r="AB21" s="121">
        <v>0</v>
      </c>
      <c r="AC21" s="121">
        <v>0</v>
      </c>
      <c r="AD21" s="121">
        <f t="shared" si="11"/>
        <v>0</v>
      </c>
      <c r="AE21" s="121">
        <v>0</v>
      </c>
      <c r="AF21" s="121">
        <v>0</v>
      </c>
      <c r="AG21" s="121">
        <f t="shared" si="12"/>
        <v>0</v>
      </c>
      <c r="AH21" s="121">
        <v>0</v>
      </c>
      <c r="AI21" s="121">
        <v>0</v>
      </c>
    </row>
    <row r="22" spans="1:35" ht="19.5" customHeight="1">
      <c r="A22" s="137" t="s">
        <v>211</v>
      </c>
      <c r="B22" s="137" t="s">
        <v>223</v>
      </c>
      <c r="C22" s="137" t="s">
        <v>90</v>
      </c>
      <c r="D22" s="137" t="s">
        <v>224</v>
      </c>
      <c r="E22" s="121">
        <f t="shared" si="0"/>
        <v>7.32</v>
      </c>
      <c r="F22" s="121">
        <f t="shared" si="1"/>
        <v>7.32</v>
      </c>
      <c r="G22" s="121">
        <f t="shared" si="2"/>
        <v>7.32</v>
      </c>
      <c r="H22" s="121">
        <v>7.32</v>
      </c>
      <c r="I22" s="121">
        <v>0</v>
      </c>
      <c r="J22" s="121">
        <f t="shared" si="3"/>
        <v>0</v>
      </c>
      <c r="K22" s="121">
        <v>0</v>
      </c>
      <c r="L22" s="121">
        <v>0</v>
      </c>
      <c r="M22" s="121">
        <f t="shared" si="4"/>
        <v>0</v>
      </c>
      <c r="N22" s="121">
        <v>0</v>
      </c>
      <c r="O22" s="121">
        <v>0</v>
      </c>
      <c r="P22" s="121">
        <f t="shared" si="5"/>
        <v>0</v>
      </c>
      <c r="Q22" s="121">
        <f t="shared" si="6"/>
        <v>0</v>
      </c>
      <c r="R22" s="121">
        <v>0</v>
      </c>
      <c r="S22" s="121">
        <v>0</v>
      </c>
      <c r="T22" s="121">
        <f t="shared" si="7"/>
        <v>0</v>
      </c>
      <c r="U22" s="121">
        <v>0</v>
      </c>
      <c r="V22" s="121">
        <v>0</v>
      </c>
      <c r="W22" s="121">
        <f t="shared" si="8"/>
        <v>0</v>
      </c>
      <c r="X22" s="121" t="s">
        <v>47</v>
      </c>
      <c r="Y22" s="121"/>
      <c r="Z22" s="121">
        <f t="shared" si="9"/>
        <v>0</v>
      </c>
      <c r="AA22" s="121">
        <f t="shared" si="10"/>
        <v>0</v>
      </c>
      <c r="AB22" s="121">
        <v>0</v>
      </c>
      <c r="AC22" s="121">
        <v>0</v>
      </c>
      <c r="AD22" s="121">
        <f t="shared" si="11"/>
        <v>0</v>
      </c>
      <c r="AE22" s="121">
        <v>0</v>
      </c>
      <c r="AF22" s="121">
        <v>0</v>
      </c>
      <c r="AG22" s="121">
        <f t="shared" si="12"/>
        <v>0</v>
      </c>
      <c r="AH22" s="121">
        <v>0</v>
      </c>
      <c r="AI22" s="121">
        <v>0</v>
      </c>
    </row>
    <row r="23" spans="1:35" ht="19.5" customHeight="1">
      <c r="A23" s="137" t="s">
        <v>211</v>
      </c>
      <c r="B23" s="137" t="s">
        <v>112</v>
      </c>
      <c r="C23" s="137" t="s">
        <v>90</v>
      </c>
      <c r="D23" s="137" t="s">
        <v>225</v>
      </c>
      <c r="E23" s="121">
        <f t="shared" si="0"/>
        <v>17.35</v>
      </c>
      <c r="F23" s="121">
        <f t="shared" si="1"/>
        <v>17.35</v>
      </c>
      <c r="G23" s="121">
        <f t="shared" si="2"/>
        <v>17.35</v>
      </c>
      <c r="H23" s="121">
        <v>17.35</v>
      </c>
      <c r="I23" s="121">
        <v>0</v>
      </c>
      <c r="J23" s="121">
        <f t="shared" si="3"/>
        <v>0</v>
      </c>
      <c r="K23" s="121">
        <v>0</v>
      </c>
      <c r="L23" s="121">
        <v>0</v>
      </c>
      <c r="M23" s="121">
        <f t="shared" si="4"/>
        <v>0</v>
      </c>
      <c r="N23" s="121">
        <v>0</v>
      </c>
      <c r="O23" s="121">
        <v>0</v>
      </c>
      <c r="P23" s="121">
        <f t="shared" si="5"/>
        <v>0</v>
      </c>
      <c r="Q23" s="121">
        <f t="shared" si="6"/>
        <v>0</v>
      </c>
      <c r="R23" s="121">
        <v>0</v>
      </c>
      <c r="S23" s="121">
        <v>0</v>
      </c>
      <c r="T23" s="121">
        <f t="shared" si="7"/>
        <v>0</v>
      </c>
      <c r="U23" s="121">
        <v>0</v>
      </c>
      <c r="V23" s="121">
        <v>0</v>
      </c>
      <c r="W23" s="121">
        <f t="shared" si="8"/>
        <v>0</v>
      </c>
      <c r="X23" s="121" t="s">
        <v>47</v>
      </c>
      <c r="Y23" s="121"/>
      <c r="Z23" s="121">
        <f t="shared" si="9"/>
        <v>0</v>
      </c>
      <c r="AA23" s="121">
        <f t="shared" si="10"/>
        <v>0</v>
      </c>
      <c r="AB23" s="121">
        <v>0</v>
      </c>
      <c r="AC23" s="121">
        <v>0</v>
      </c>
      <c r="AD23" s="121">
        <f t="shared" si="11"/>
        <v>0</v>
      </c>
      <c r="AE23" s="121">
        <v>0</v>
      </c>
      <c r="AF23" s="121">
        <v>0</v>
      </c>
      <c r="AG23" s="121">
        <f t="shared" si="12"/>
        <v>0</v>
      </c>
      <c r="AH23" s="121">
        <v>0</v>
      </c>
      <c r="AI23" s="121">
        <v>0</v>
      </c>
    </row>
    <row r="24" spans="1:35" ht="19.5" customHeight="1">
      <c r="A24" s="137" t="s">
        <v>226</v>
      </c>
      <c r="B24" s="137" t="s">
        <v>88</v>
      </c>
      <c r="C24" s="137" t="s">
        <v>90</v>
      </c>
      <c r="D24" s="137" t="s">
        <v>227</v>
      </c>
      <c r="E24" s="121">
        <f t="shared" si="0"/>
        <v>367.61</v>
      </c>
      <c r="F24" s="121">
        <f t="shared" si="1"/>
        <v>359.61</v>
      </c>
      <c r="G24" s="121">
        <f t="shared" si="2"/>
        <v>359.61</v>
      </c>
      <c r="H24" s="121">
        <v>170</v>
      </c>
      <c r="I24" s="121">
        <v>189.61</v>
      </c>
      <c r="J24" s="121">
        <f t="shared" si="3"/>
        <v>0</v>
      </c>
      <c r="K24" s="121">
        <v>0</v>
      </c>
      <c r="L24" s="121">
        <v>0</v>
      </c>
      <c r="M24" s="121">
        <f t="shared" si="4"/>
        <v>0</v>
      </c>
      <c r="N24" s="121">
        <v>0</v>
      </c>
      <c r="O24" s="121">
        <v>0</v>
      </c>
      <c r="P24" s="121">
        <f t="shared" si="5"/>
        <v>8</v>
      </c>
      <c r="Q24" s="121">
        <f t="shared" si="6"/>
        <v>8</v>
      </c>
      <c r="R24" s="121">
        <v>0</v>
      </c>
      <c r="S24" s="121">
        <v>8</v>
      </c>
      <c r="T24" s="121">
        <f t="shared" si="7"/>
        <v>0</v>
      </c>
      <c r="U24" s="121">
        <v>0</v>
      </c>
      <c r="V24" s="121">
        <v>0</v>
      </c>
      <c r="W24" s="121">
        <f t="shared" si="8"/>
        <v>0</v>
      </c>
      <c r="X24" s="121" t="s">
        <v>47</v>
      </c>
      <c r="Y24" s="121"/>
      <c r="Z24" s="121">
        <f t="shared" si="9"/>
        <v>0</v>
      </c>
      <c r="AA24" s="121">
        <f t="shared" si="10"/>
        <v>0</v>
      </c>
      <c r="AB24" s="121">
        <v>0</v>
      </c>
      <c r="AC24" s="121">
        <v>0</v>
      </c>
      <c r="AD24" s="121">
        <f t="shared" si="11"/>
        <v>0</v>
      </c>
      <c r="AE24" s="121">
        <v>0</v>
      </c>
      <c r="AF24" s="121">
        <v>0</v>
      </c>
      <c r="AG24" s="121">
        <f t="shared" si="12"/>
        <v>0</v>
      </c>
      <c r="AH24" s="121">
        <v>0</v>
      </c>
      <c r="AI24" s="121">
        <v>0</v>
      </c>
    </row>
    <row r="25" spans="1:35" ht="19.5" customHeight="1">
      <c r="A25" s="137" t="s">
        <v>226</v>
      </c>
      <c r="B25" s="137" t="s">
        <v>104</v>
      </c>
      <c r="C25" s="137" t="s">
        <v>90</v>
      </c>
      <c r="D25" s="137" t="s">
        <v>228</v>
      </c>
      <c r="E25" s="121">
        <f t="shared" si="0"/>
        <v>1</v>
      </c>
      <c r="F25" s="121">
        <f t="shared" si="1"/>
        <v>1</v>
      </c>
      <c r="G25" s="121">
        <f t="shared" si="2"/>
        <v>1</v>
      </c>
      <c r="H25" s="121">
        <v>1</v>
      </c>
      <c r="I25" s="121">
        <v>0</v>
      </c>
      <c r="J25" s="121">
        <f t="shared" si="3"/>
        <v>0</v>
      </c>
      <c r="K25" s="121">
        <v>0</v>
      </c>
      <c r="L25" s="121">
        <v>0</v>
      </c>
      <c r="M25" s="121">
        <f t="shared" si="4"/>
        <v>0</v>
      </c>
      <c r="N25" s="121">
        <v>0</v>
      </c>
      <c r="O25" s="121">
        <v>0</v>
      </c>
      <c r="P25" s="121">
        <f t="shared" si="5"/>
        <v>0</v>
      </c>
      <c r="Q25" s="121">
        <f t="shared" si="6"/>
        <v>0</v>
      </c>
      <c r="R25" s="121">
        <v>0</v>
      </c>
      <c r="S25" s="121">
        <v>0</v>
      </c>
      <c r="T25" s="121">
        <f t="shared" si="7"/>
        <v>0</v>
      </c>
      <c r="U25" s="121">
        <v>0</v>
      </c>
      <c r="V25" s="121">
        <v>0</v>
      </c>
      <c r="W25" s="121">
        <f t="shared" si="8"/>
        <v>0</v>
      </c>
      <c r="X25" s="121" t="s">
        <v>47</v>
      </c>
      <c r="Y25" s="121"/>
      <c r="Z25" s="121">
        <f t="shared" si="9"/>
        <v>0</v>
      </c>
      <c r="AA25" s="121">
        <f t="shared" si="10"/>
        <v>0</v>
      </c>
      <c r="AB25" s="121">
        <v>0</v>
      </c>
      <c r="AC25" s="121">
        <v>0</v>
      </c>
      <c r="AD25" s="121">
        <f t="shared" si="11"/>
        <v>0</v>
      </c>
      <c r="AE25" s="121">
        <v>0</v>
      </c>
      <c r="AF25" s="121">
        <v>0</v>
      </c>
      <c r="AG25" s="121">
        <f t="shared" si="12"/>
        <v>0</v>
      </c>
      <c r="AH25" s="121">
        <v>0</v>
      </c>
      <c r="AI25" s="121">
        <v>0</v>
      </c>
    </row>
    <row r="26" spans="1:35" ht="19.5" customHeight="1">
      <c r="A26" s="137" t="s">
        <v>226</v>
      </c>
      <c r="B26" s="137" t="s">
        <v>108</v>
      </c>
      <c r="C26" s="137" t="s">
        <v>90</v>
      </c>
      <c r="D26" s="137" t="s">
        <v>229</v>
      </c>
      <c r="E26" s="121">
        <f t="shared" si="0"/>
        <v>14.8</v>
      </c>
      <c r="F26" s="121">
        <f t="shared" si="1"/>
        <v>14.8</v>
      </c>
      <c r="G26" s="121">
        <f t="shared" si="2"/>
        <v>14.8</v>
      </c>
      <c r="H26" s="121">
        <v>9.8</v>
      </c>
      <c r="I26" s="121">
        <v>5</v>
      </c>
      <c r="J26" s="121">
        <f t="shared" si="3"/>
        <v>0</v>
      </c>
      <c r="K26" s="121">
        <v>0</v>
      </c>
      <c r="L26" s="121">
        <v>0</v>
      </c>
      <c r="M26" s="121">
        <f t="shared" si="4"/>
        <v>0</v>
      </c>
      <c r="N26" s="121">
        <v>0</v>
      </c>
      <c r="O26" s="121">
        <v>0</v>
      </c>
      <c r="P26" s="121">
        <f t="shared" si="5"/>
        <v>0</v>
      </c>
      <c r="Q26" s="121">
        <f t="shared" si="6"/>
        <v>0</v>
      </c>
      <c r="R26" s="121">
        <v>0</v>
      </c>
      <c r="S26" s="121">
        <v>0</v>
      </c>
      <c r="T26" s="121">
        <f t="shared" si="7"/>
        <v>0</v>
      </c>
      <c r="U26" s="121">
        <v>0</v>
      </c>
      <c r="V26" s="121">
        <v>0</v>
      </c>
      <c r="W26" s="121">
        <f t="shared" si="8"/>
        <v>0</v>
      </c>
      <c r="X26" s="121" t="s">
        <v>47</v>
      </c>
      <c r="Y26" s="121"/>
      <c r="Z26" s="121">
        <f t="shared" si="9"/>
        <v>0</v>
      </c>
      <c r="AA26" s="121">
        <f t="shared" si="10"/>
        <v>0</v>
      </c>
      <c r="AB26" s="121">
        <v>0</v>
      </c>
      <c r="AC26" s="121">
        <v>0</v>
      </c>
      <c r="AD26" s="121">
        <f t="shared" si="11"/>
        <v>0</v>
      </c>
      <c r="AE26" s="121">
        <v>0</v>
      </c>
      <c r="AF26" s="121">
        <v>0</v>
      </c>
      <c r="AG26" s="121">
        <f t="shared" si="12"/>
        <v>0</v>
      </c>
      <c r="AH26" s="121">
        <v>0</v>
      </c>
      <c r="AI26" s="121">
        <v>0</v>
      </c>
    </row>
    <row r="27" spans="1:35" ht="19.5" customHeight="1">
      <c r="A27" s="137" t="s">
        <v>226</v>
      </c>
      <c r="B27" s="137" t="s">
        <v>125</v>
      </c>
      <c r="C27" s="137" t="s">
        <v>90</v>
      </c>
      <c r="D27" s="137" t="s">
        <v>230</v>
      </c>
      <c r="E27" s="121">
        <f t="shared" si="0"/>
        <v>13.84</v>
      </c>
      <c r="F27" s="121">
        <f t="shared" si="1"/>
        <v>13.84</v>
      </c>
      <c r="G27" s="121">
        <f t="shared" si="2"/>
        <v>13.84</v>
      </c>
      <c r="H27" s="121">
        <v>13.84</v>
      </c>
      <c r="I27" s="121">
        <v>0</v>
      </c>
      <c r="J27" s="121">
        <f t="shared" si="3"/>
        <v>0</v>
      </c>
      <c r="K27" s="121">
        <v>0</v>
      </c>
      <c r="L27" s="121">
        <v>0</v>
      </c>
      <c r="M27" s="121">
        <f t="shared" si="4"/>
        <v>0</v>
      </c>
      <c r="N27" s="121">
        <v>0</v>
      </c>
      <c r="O27" s="121">
        <v>0</v>
      </c>
      <c r="P27" s="121">
        <f t="shared" si="5"/>
        <v>0</v>
      </c>
      <c r="Q27" s="121">
        <f t="shared" si="6"/>
        <v>0</v>
      </c>
      <c r="R27" s="121">
        <v>0</v>
      </c>
      <c r="S27" s="121">
        <v>0</v>
      </c>
      <c r="T27" s="121">
        <f t="shared" si="7"/>
        <v>0</v>
      </c>
      <c r="U27" s="121">
        <v>0</v>
      </c>
      <c r="V27" s="121">
        <v>0</v>
      </c>
      <c r="W27" s="121">
        <f t="shared" si="8"/>
        <v>0</v>
      </c>
      <c r="X27" s="121" t="s">
        <v>47</v>
      </c>
      <c r="Y27" s="121"/>
      <c r="Z27" s="121">
        <f t="shared" si="9"/>
        <v>0</v>
      </c>
      <c r="AA27" s="121">
        <f t="shared" si="10"/>
        <v>0</v>
      </c>
      <c r="AB27" s="121">
        <v>0</v>
      </c>
      <c r="AC27" s="121">
        <v>0</v>
      </c>
      <c r="AD27" s="121">
        <f t="shared" si="11"/>
        <v>0</v>
      </c>
      <c r="AE27" s="121">
        <v>0</v>
      </c>
      <c r="AF27" s="121">
        <v>0</v>
      </c>
      <c r="AG27" s="121">
        <f t="shared" si="12"/>
        <v>0</v>
      </c>
      <c r="AH27" s="121">
        <v>0</v>
      </c>
      <c r="AI27" s="121">
        <v>0</v>
      </c>
    </row>
    <row r="28" spans="1:35" ht="19.5" customHeight="1">
      <c r="A28" s="137" t="s">
        <v>226</v>
      </c>
      <c r="B28" s="137" t="s">
        <v>116</v>
      </c>
      <c r="C28" s="137" t="s">
        <v>90</v>
      </c>
      <c r="D28" s="137" t="s">
        <v>231</v>
      </c>
      <c r="E28" s="121">
        <f t="shared" si="0"/>
        <v>39.6</v>
      </c>
      <c r="F28" s="121">
        <f t="shared" si="1"/>
        <v>39.6</v>
      </c>
      <c r="G28" s="121">
        <f t="shared" si="2"/>
        <v>39.6</v>
      </c>
      <c r="H28" s="121">
        <v>39.6</v>
      </c>
      <c r="I28" s="121">
        <v>0</v>
      </c>
      <c r="J28" s="121">
        <f t="shared" si="3"/>
        <v>0</v>
      </c>
      <c r="K28" s="121">
        <v>0</v>
      </c>
      <c r="L28" s="121">
        <v>0</v>
      </c>
      <c r="M28" s="121">
        <f t="shared" si="4"/>
        <v>0</v>
      </c>
      <c r="N28" s="121">
        <v>0</v>
      </c>
      <c r="O28" s="121">
        <v>0</v>
      </c>
      <c r="P28" s="121">
        <f t="shared" si="5"/>
        <v>0</v>
      </c>
      <c r="Q28" s="121">
        <f t="shared" si="6"/>
        <v>0</v>
      </c>
      <c r="R28" s="121">
        <v>0</v>
      </c>
      <c r="S28" s="121">
        <v>0</v>
      </c>
      <c r="T28" s="121">
        <f t="shared" si="7"/>
        <v>0</v>
      </c>
      <c r="U28" s="121">
        <v>0</v>
      </c>
      <c r="V28" s="121">
        <v>0</v>
      </c>
      <c r="W28" s="121">
        <f t="shared" si="8"/>
        <v>0</v>
      </c>
      <c r="X28" s="121" t="s">
        <v>47</v>
      </c>
      <c r="Y28" s="121"/>
      <c r="Z28" s="121">
        <f t="shared" si="9"/>
        <v>0</v>
      </c>
      <c r="AA28" s="121">
        <f t="shared" si="10"/>
        <v>0</v>
      </c>
      <c r="AB28" s="121">
        <v>0</v>
      </c>
      <c r="AC28" s="121">
        <v>0</v>
      </c>
      <c r="AD28" s="121">
        <f t="shared" si="11"/>
        <v>0</v>
      </c>
      <c r="AE28" s="121">
        <v>0</v>
      </c>
      <c r="AF28" s="121">
        <v>0</v>
      </c>
      <c r="AG28" s="121">
        <f t="shared" si="12"/>
        <v>0</v>
      </c>
      <c r="AH28" s="121">
        <v>0</v>
      </c>
      <c r="AI28" s="121">
        <v>0</v>
      </c>
    </row>
    <row r="29" spans="1:35" ht="19.5" customHeight="1">
      <c r="A29" s="137" t="s">
        <v>226</v>
      </c>
      <c r="B29" s="137" t="s">
        <v>222</v>
      </c>
      <c r="C29" s="137" t="s">
        <v>90</v>
      </c>
      <c r="D29" s="137" t="s">
        <v>232</v>
      </c>
      <c r="E29" s="121">
        <f t="shared" si="0"/>
        <v>85</v>
      </c>
      <c r="F29" s="121">
        <f t="shared" si="1"/>
        <v>85</v>
      </c>
      <c r="G29" s="121">
        <f t="shared" si="2"/>
        <v>85</v>
      </c>
      <c r="H29" s="121">
        <v>0</v>
      </c>
      <c r="I29" s="121">
        <v>85</v>
      </c>
      <c r="J29" s="121">
        <f t="shared" si="3"/>
        <v>0</v>
      </c>
      <c r="K29" s="121">
        <v>0</v>
      </c>
      <c r="L29" s="121">
        <v>0</v>
      </c>
      <c r="M29" s="121">
        <f t="shared" si="4"/>
        <v>0</v>
      </c>
      <c r="N29" s="121">
        <v>0</v>
      </c>
      <c r="O29" s="121">
        <v>0</v>
      </c>
      <c r="P29" s="121">
        <f t="shared" si="5"/>
        <v>0</v>
      </c>
      <c r="Q29" s="121">
        <f t="shared" si="6"/>
        <v>0</v>
      </c>
      <c r="R29" s="121">
        <v>0</v>
      </c>
      <c r="S29" s="121">
        <v>0</v>
      </c>
      <c r="T29" s="121">
        <f t="shared" si="7"/>
        <v>0</v>
      </c>
      <c r="U29" s="121">
        <v>0</v>
      </c>
      <c r="V29" s="121">
        <v>0</v>
      </c>
      <c r="W29" s="121">
        <f t="shared" si="8"/>
        <v>0</v>
      </c>
      <c r="X29" s="121" t="s">
        <v>47</v>
      </c>
      <c r="Y29" s="121"/>
      <c r="Z29" s="121">
        <f t="shared" si="9"/>
        <v>0</v>
      </c>
      <c r="AA29" s="121">
        <f t="shared" si="10"/>
        <v>0</v>
      </c>
      <c r="AB29" s="121">
        <v>0</v>
      </c>
      <c r="AC29" s="121">
        <v>0</v>
      </c>
      <c r="AD29" s="121">
        <f t="shared" si="11"/>
        <v>0</v>
      </c>
      <c r="AE29" s="121">
        <v>0</v>
      </c>
      <c r="AF29" s="121">
        <v>0</v>
      </c>
      <c r="AG29" s="121">
        <f t="shared" si="12"/>
        <v>0</v>
      </c>
      <c r="AH29" s="121">
        <v>0</v>
      </c>
      <c r="AI29" s="121">
        <v>0</v>
      </c>
    </row>
    <row r="30" spans="1:35" ht="19.5" customHeight="1">
      <c r="A30" s="137" t="s">
        <v>226</v>
      </c>
      <c r="B30" s="137" t="s">
        <v>233</v>
      </c>
      <c r="C30" s="137" t="s">
        <v>90</v>
      </c>
      <c r="D30" s="137" t="s">
        <v>234</v>
      </c>
      <c r="E30" s="121">
        <f t="shared" si="0"/>
        <v>5</v>
      </c>
      <c r="F30" s="121">
        <f t="shared" si="1"/>
        <v>5</v>
      </c>
      <c r="G30" s="121">
        <f t="shared" si="2"/>
        <v>5</v>
      </c>
      <c r="H30" s="121">
        <v>0</v>
      </c>
      <c r="I30" s="121">
        <v>5</v>
      </c>
      <c r="J30" s="121">
        <f t="shared" si="3"/>
        <v>0</v>
      </c>
      <c r="K30" s="121">
        <v>0</v>
      </c>
      <c r="L30" s="121">
        <v>0</v>
      </c>
      <c r="M30" s="121">
        <f t="shared" si="4"/>
        <v>0</v>
      </c>
      <c r="N30" s="121">
        <v>0</v>
      </c>
      <c r="O30" s="121">
        <v>0</v>
      </c>
      <c r="P30" s="121">
        <f t="shared" si="5"/>
        <v>0</v>
      </c>
      <c r="Q30" s="121">
        <f t="shared" si="6"/>
        <v>0</v>
      </c>
      <c r="R30" s="121">
        <v>0</v>
      </c>
      <c r="S30" s="121">
        <v>0</v>
      </c>
      <c r="T30" s="121">
        <f t="shared" si="7"/>
        <v>0</v>
      </c>
      <c r="U30" s="121">
        <v>0</v>
      </c>
      <c r="V30" s="121">
        <v>0</v>
      </c>
      <c r="W30" s="121">
        <f t="shared" si="8"/>
        <v>0</v>
      </c>
      <c r="X30" s="121" t="s">
        <v>47</v>
      </c>
      <c r="Y30" s="121"/>
      <c r="Z30" s="121">
        <f t="shared" si="9"/>
        <v>0</v>
      </c>
      <c r="AA30" s="121">
        <f t="shared" si="10"/>
        <v>0</v>
      </c>
      <c r="AB30" s="121">
        <v>0</v>
      </c>
      <c r="AC30" s="121">
        <v>0</v>
      </c>
      <c r="AD30" s="121">
        <f t="shared" si="11"/>
        <v>0</v>
      </c>
      <c r="AE30" s="121">
        <v>0</v>
      </c>
      <c r="AF30" s="121">
        <v>0</v>
      </c>
      <c r="AG30" s="121">
        <f t="shared" si="12"/>
        <v>0</v>
      </c>
      <c r="AH30" s="121">
        <v>0</v>
      </c>
      <c r="AI30" s="121">
        <v>0</v>
      </c>
    </row>
    <row r="31" spans="1:35" ht="19.5" customHeight="1">
      <c r="A31" s="137" t="s">
        <v>226</v>
      </c>
      <c r="B31" s="137" t="s">
        <v>235</v>
      </c>
      <c r="C31" s="137" t="s">
        <v>90</v>
      </c>
      <c r="D31" s="137" t="s">
        <v>236</v>
      </c>
      <c r="E31" s="121">
        <f t="shared" si="0"/>
        <v>2</v>
      </c>
      <c r="F31" s="121">
        <f t="shared" si="1"/>
        <v>2</v>
      </c>
      <c r="G31" s="121">
        <f t="shared" si="2"/>
        <v>2</v>
      </c>
      <c r="H31" s="121">
        <v>2</v>
      </c>
      <c r="I31" s="121">
        <v>0</v>
      </c>
      <c r="J31" s="121">
        <f t="shared" si="3"/>
        <v>0</v>
      </c>
      <c r="K31" s="121">
        <v>0</v>
      </c>
      <c r="L31" s="121">
        <v>0</v>
      </c>
      <c r="M31" s="121">
        <f t="shared" si="4"/>
        <v>0</v>
      </c>
      <c r="N31" s="121">
        <v>0</v>
      </c>
      <c r="O31" s="121">
        <v>0</v>
      </c>
      <c r="P31" s="121">
        <f t="shared" si="5"/>
        <v>0</v>
      </c>
      <c r="Q31" s="121">
        <f t="shared" si="6"/>
        <v>0</v>
      </c>
      <c r="R31" s="121">
        <v>0</v>
      </c>
      <c r="S31" s="121">
        <v>0</v>
      </c>
      <c r="T31" s="121">
        <f t="shared" si="7"/>
        <v>0</v>
      </c>
      <c r="U31" s="121">
        <v>0</v>
      </c>
      <c r="V31" s="121">
        <v>0</v>
      </c>
      <c r="W31" s="121">
        <f t="shared" si="8"/>
        <v>0</v>
      </c>
      <c r="X31" s="121" t="s">
        <v>47</v>
      </c>
      <c r="Y31" s="121"/>
      <c r="Z31" s="121">
        <f t="shared" si="9"/>
        <v>0</v>
      </c>
      <c r="AA31" s="121">
        <f t="shared" si="10"/>
        <v>0</v>
      </c>
      <c r="AB31" s="121">
        <v>0</v>
      </c>
      <c r="AC31" s="121">
        <v>0</v>
      </c>
      <c r="AD31" s="121">
        <f t="shared" si="11"/>
        <v>0</v>
      </c>
      <c r="AE31" s="121">
        <v>0</v>
      </c>
      <c r="AF31" s="121">
        <v>0</v>
      </c>
      <c r="AG31" s="121">
        <f t="shared" si="12"/>
        <v>0</v>
      </c>
      <c r="AH31" s="121">
        <v>0</v>
      </c>
      <c r="AI31" s="121">
        <v>0</v>
      </c>
    </row>
    <row r="32" spans="1:35" ht="19.5" customHeight="1">
      <c r="A32" s="137" t="s">
        <v>226</v>
      </c>
      <c r="B32" s="137" t="s">
        <v>237</v>
      </c>
      <c r="C32" s="137" t="s">
        <v>90</v>
      </c>
      <c r="D32" s="137" t="s">
        <v>238</v>
      </c>
      <c r="E32" s="121">
        <f t="shared" si="0"/>
        <v>5</v>
      </c>
      <c r="F32" s="121">
        <f t="shared" si="1"/>
        <v>5</v>
      </c>
      <c r="G32" s="121">
        <f t="shared" si="2"/>
        <v>5</v>
      </c>
      <c r="H32" s="121">
        <v>5</v>
      </c>
      <c r="I32" s="121">
        <v>0</v>
      </c>
      <c r="J32" s="121">
        <f t="shared" si="3"/>
        <v>0</v>
      </c>
      <c r="K32" s="121">
        <v>0</v>
      </c>
      <c r="L32" s="121">
        <v>0</v>
      </c>
      <c r="M32" s="121">
        <f t="shared" si="4"/>
        <v>0</v>
      </c>
      <c r="N32" s="121">
        <v>0</v>
      </c>
      <c r="O32" s="121">
        <v>0</v>
      </c>
      <c r="P32" s="121">
        <f t="shared" si="5"/>
        <v>0</v>
      </c>
      <c r="Q32" s="121">
        <f t="shared" si="6"/>
        <v>0</v>
      </c>
      <c r="R32" s="121">
        <v>0</v>
      </c>
      <c r="S32" s="121">
        <v>0</v>
      </c>
      <c r="T32" s="121">
        <f t="shared" si="7"/>
        <v>0</v>
      </c>
      <c r="U32" s="121">
        <v>0</v>
      </c>
      <c r="V32" s="121">
        <v>0</v>
      </c>
      <c r="W32" s="121">
        <f t="shared" si="8"/>
        <v>0</v>
      </c>
      <c r="X32" s="121" t="s">
        <v>47</v>
      </c>
      <c r="Y32" s="121"/>
      <c r="Z32" s="121">
        <f t="shared" si="9"/>
        <v>0</v>
      </c>
      <c r="AA32" s="121">
        <f t="shared" si="10"/>
        <v>0</v>
      </c>
      <c r="AB32" s="121">
        <v>0</v>
      </c>
      <c r="AC32" s="121">
        <v>0</v>
      </c>
      <c r="AD32" s="121">
        <f t="shared" si="11"/>
        <v>0</v>
      </c>
      <c r="AE32" s="121">
        <v>0</v>
      </c>
      <c r="AF32" s="121">
        <v>0</v>
      </c>
      <c r="AG32" s="121">
        <f t="shared" si="12"/>
        <v>0</v>
      </c>
      <c r="AH32" s="121">
        <v>0</v>
      </c>
      <c r="AI32" s="121">
        <v>0</v>
      </c>
    </row>
    <row r="33" spans="1:35" ht="19.5" customHeight="1">
      <c r="A33" s="137" t="s">
        <v>226</v>
      </c>
      <c r="B33" s="137" t="s">
        <v>239</v>
      </c>
      <c r="C33" s="137" t="s">
        <v>90</v>
      </c>
      <c r="D33" s="137" t="s">
        <v>240</v>
      </c>
      <c r="E33" s="121">
        <f t="shared" si="0"/>
        <v>119.658</v>
      </c>
      <c r="F33" s="121">
        <f t="shared" si="1"/>
        <v>98.658</v>
      </c>
      <c r="G33" s="121">
        <f t="shared" si="2"/>
        <v>98.658</v>
      </c>
      <c r="H33" s="121">
        <v>0</v>
      </c>
      <c r="I33" s="121">
        <v>98.658</v>
      </c>
      <c r="J33" s="121">
        <f t="shared" si="3"/>
        <v>0</v>
      </c>
      <c r="K33" s="121">
        <v>0</v>
      </c>
      <c r="L33" s="121">
        <v>0</v>
      </c>
      <c r="M33" s="121">
        <f t="shared" si="4"/>
        <v>0</v>
      </c>
      <c r="N33" s="121">
        <v>0</v>
      </c>
      <c r="O33" s="121">
        <v>0</v>
      </c>
      <c r="P33" s="121">
        <f t="shared" si="5"/>
        <v>21</v>
      </c>
      <c r="Q33" s="121">
        <f t="shared" si="6"/>
        <v>21</v>
      </c>
      <c r="R33" s="121">
        <v>0</v>
      </c>
      <c r="S33" s="121">
        <v>21</v>
      </c>
      <c r="T33" s="121">
        <f t="shared" si="7"/>
        <v>0</v>
      </c>
      <c r="U33" s="121">
        <v>0</v>
      </c>
      <c r="V33" s="121">
        <v>0</v>
      </c>
      <c r="W33" s="121">
        <f t="shared" si="8"/>
        <v>0</v>
      </c>
      <c r="X33" s="121" t="s">
        <v>47</v>
      </c>
      <c r="Y33" s="121"/>
      <c r="Z33" s="121">
        <f t="shared" si="9"/>
        <v>0</v>
      </c>
      <c r="AA33" s="121">
        <f t="shared" si="10"/>
        <v>0</v>
      </c>
      <c r="AB33" s="121">
        <v>0</v>
      </c>
      <c r="AC33" s="121">
        <v>0</v>
      </c>
      <c r="AD33" s="121">
        <f t="shared" si="11"/>
        <v>0</v>
      </c>
      <c r="AE33" s="121">
        <v>0</v>
      </c>
      <c r="AF33" s="121">
        <v>0</v>
      </c>
      <c r="AG33" s="121">
        <f t="shared" si="12"/>
        <v>0</v>
      </c>
      <c r="AH33" s="121">
        <v>0</v>
      </c>
      <c r="AI33" s="121">
        <v>0</v>
      </c>
    </row>
    <row r="34" spans="1:35" ht="19.5" customHeight="1">
      <c r="A34" s="137" t="s">
        <v>226</v>
      </c>
      <c r="B34" s="137" t="s">
        <v>241</v>
      </c>
      <c r="C34" s="137" t="s">
        <v>90</v>
      </c>
      <c r="D34" s="137" t="s">
        <v>242</v>
      </c>
      <c r="E34" s="121">
        <f t="shared" si="0"/>
        <v>8.0936</v>
      </c>
      <c r="F34" s="121">
        <f t="shared" si="1"/>
        <v>8.0936</v>
      </c>
      <c r="G34" s="121">
        <f t="shared" si="2"/>
        <v>8.0936</v>
      </c>
      <c r="H34" s="121">
        <v>8.0936</v>
      </c>
      <c r="I34" s="121">
        <v>0</v>
      </c>
      <c r="J34" s="121">
        <f t="shared" si="3"/>
        <v>0</v>
      </c>
      <c r="K34" s="121">
        <v>0</v>
      </c>
      <c r="L34" s="121">
        <v>0</v>
      </c>
      <c r="M34" s="121">
        <f t="shared" si="4"/>
        <v>0</v>
      </c>
      <c r="N34" s="121">
        <v>0</v>
      </c>
      <c r="O34" s="121">
        <v>0</v>
      </c>
      <c r="P34" s="121">
        <f t="shared" si="5"/>
        <v>0</v>
      </c>
      <c r="Q34" s="121">
        <f t="shared" si="6"/>
        <v>0</v>
      </c>
      <c r="R34" s="121">
        <v>0</v>
      </c>
      <c r="S34" s="121">
        <v>0</v>
      </c>
      <c r="T34" s="121">
        <f t="shared" si="7"/>
        <v>0</v>
      </c>
      <c r="U34" s="121">
        <v>0</v>
      </c>
      <c r="V34" s="121">
        <v>0</v>
      </c>
      <c r="W34" s="121">
        <f t="shared" si="8"/>
        <v>0</v>
      </c>
      <c r="X34" s="121" t="s">
        <v>47</v>
      </c>
      <c r="Y34" s="121"/>
      <c r="Z34" s="121">
        <f t="shared" si="9"/>
        <v>0</v>
      </c>
      <c r="AA34" s="121">
        <f t="shared" si="10"/>
        <v>0</v>
      </c>
      <c r="AB34" s="121">
        <v>0</v>
      </c>
      <c r="AC34" s="121">
        <v>0</v>
      </c>
      <c r="AD34" s="121">
        <f t="shared" si="11"/>
        <v>0</v>
      </c>
      <c r="AE34" s="121">
        <v>0</v>
      </c>
      <c r="AF34" s="121">
        <v>0</v>
      </c>
      <c r="AG34" s="121">
        <f t="shared" si="12"/>
        <v>0</v>
      </c>
      <c r="AH34" s="121">
        <v>0</v>
      </c>
      <c r="AI34" s="121">
        <v>0</v>
      </c>
    </row>
    <row r="35" spans="1:35" ht="19.5" customHeight="1">
      <c r="A35" s="137" t="s">
        <v>226</v>
      </c>
      <c r="B35" s="137" t="s">
        <v>243</v>
      </c>
      <c r="C35" s="137" t="s">
        <v>90</v>
      </c>
      <c r="D35" s="137" t="s">
        <v>244</v>
      </c>
      <c r="E35" s="121">
        <f t="shared" si="0"/>
        <v>10.0891</v>
      </c>
      <c r="F35" s="121">
        <f t="shared" si="1"/>
        <v>10.0891</v>
      </c>
      <c r="G35" s="121">
        <f t="shared" si="2"/>
        <v>10.0891</v>
      </c>
      <c r="H35" s="121">
        <v>10.0891</v>
      </c>
      <c r="I35" s="121">
        <v>0</v>
      </c>
      <c r="J35" s="121">
        <f t="shared" si="3"/>
        <v>0</v>
      </c>
      <c r="K35" s="121">
        <v>0</v>
      </c>
      <c r="L35" s="121">
        <v>0</v>
      </c>
      <c r="M35" s="121">
        <f t="shared" si="4"/>
        <v>0</v>
      </c>
      <c r="N35" s="121">
        <v>0</v>
      </c>
      <c r="O35" s="121">
        <v>0</v>
      </c>
      <c r="P35" s="121">
        <f t="shared" si="5"/>
        <v>0</v>
      </c>
      <c r="Q35" s="121">
        <f t="shared" si="6"/>
        <v>0</v>
      </c>
      <c r="R35" s="121">
        <v>0</v>
      </c>
      <c r="S35" s="121">
        <v>0</v>
      </c>
      <c r="T35" s="121">
        <f t="shared" si="7"/>
        <v>0</v>
      </c>
      <c r="U35" s="121">
        <v>0</v>
      </c>
      <c r="V35" s="121">
        <v>0</v>
      </c>
      <c r="W35" s="121">
        <f t="shared" si="8"/>
        <v>0</v>
      </c>
      <c r="X35" s="121" t="s">
        <v>47</v>
      </c>
      <c r="Y35" s="121"/>
      <c r="Z35" s="121">
        <f t="shared" si="9"/>
        <v>0</v>
      </c>
      <c r="AA35" s="121">
        <f t="shared" si="10"/>
        <v>0</v>
      </c>
      <c r="AB35" s="121">
        <v>0</v>
      </c>
      <c r="AC35" s="121">
        <v>0</v>
      </c>
      <c r="AD35" s="121">
        <f t="shared" si="11"/>
        <v>0</v>
      </c>
      <c r="AE35" s="121">
        <v>0</v>
      </c>
      <c r="AF35" s="121">
        <v>0</v>
      </c>
      <c r="AG35" s="121">
        <f t="shared" si="12"/>
        <v>0</v>
      </c>
      <c r="AH35" s="121">
        <v>0</v>
      </c>
      <c r="AI35" s="121">
        <v>0</v>
      </c>
    </row>
    <row r="36" spans="1:35" ht="19.5" customHeight="1">
      <c r="A36" s="137" t="s">
        <v>226</v>
      </c>
      <c r="B36" s="137" t="s">
        <v>245</v>
      </c>
      <c r="C36" s="137" t="s">
        <v>90</v>
      </c>
      <c r="D36" s="137" t="s">
        <v>246</v>
      </c>
      <c r="E36" s="121">
        <f t="shared" si="0"/>
        <v>9</v>
      </c>
      <c r="F36" s="121">
        <f t="shared" si="1"/>
        <v>9</v>
      </c>
      <c r="G36" s="121">
        <f t="shared" si="2"/>
        <v>9</v>
      </c>
      <c r="H36" s="121">
        <v>9</v>
      </c>
      <c r="I36" s="121">
        <v>0</v>
      </c>
      <c r="J36" s="121">
        <f t="shared" si="3"/>
        <v>0</v>
      </c>
      <c r="K36" s="121">
        <v>0</v>
      </c>
      <c r="L36" s="121">
        <v>0</v>
      </c>
      <c r="M36" s="121">
        <f t="shared" si="4"/>
        <v>0</v>
      </c>
      <c r="N36" s="121">
        <v>0</v>
      </c>
      <c r="O36" s="121">
        <v>0</v>
      </c>
      <c r="P36" s="121">
        <f t="shared" si="5"/>
        <v>0</v>
      </c>
      <c r="Q36" s="121">
        <f t="shared" si="6"/>
        <v>0</v>
      </c>
      <c r="R36" s="121">
        <v>0</v>
      </c>
      <c r="S36" s="121">
        <v>0</v>
      </c>
      <c r="T36" s="121">
        <f t="shared" si="7"/>
        <v>0</v>
      </c>
      <c r="U36" s="121">
        <v>0</v>
      </c>
      <c r="V36" s="121">
        <v>0</v>
      </c>
      <c r="W36" s="121">
        <f t="shared" si="8"/>
        <v>0</v>
      </c>
      <c r="X36" s="121" t="s">
        <v>47</v>
      </c>
      <c r="Y36" s="121"/>
      <c r="Z36" s="121">
        <f t="shared" si="9"/>
        <v>0</v>
      </c>
      <c r="AA36" s="121">
        <f t="shared" si="10"/>
        <v>0</v>
      </c>
      <c r="AB36" s="121">
        <v>0</v>
      </c>
      <c r="AC36" s="121">
        <v>0</v>
      </c>
      <c r="AD36" s="121">
        <f t="shared" si="11"/>
        <v>0</v>
      </c>
      <c r="AE36" s="121">
        <v>0</v>
      </c>
      <c r="AF36" s="121">
        <v>0</v>
      </c>
      <c r="AG36" s="121">
        <f t="shared" si="12"/>
        <v>0</v>
      </c>
      <c r="AH36" s="121">
        <v>0</v>
      </c>
      <c r="AI36" s="121">
        <v>0</v>
      </c>
    </row>
    <row r="37" spans="1:35" ht="19.5" customHeight="1">
      <c r="A37" s="137" t="s">
        <v>226</v>
      </c>
      <c r="B37" s="137" t="s">
        <v>247</v>
      </c>
      <c r="C37" s="137" t="s">
        <v>90</v>
      </c>
      <c r="D37" s="137" t="s">
        <v>248</v>
      </c>
      <c r="E37" s="121">
        <f t="shared" si="0"/>
        <v>20.04</v>
      </c>
      <c r="F37" s="121">
        <f t="shared" si="1"/>
        <v>20.04</v>
      </c>
      <c r="G37" s="121">
        <f t="shared" si="2"/>
        <v>20.04</v>
      </c>
      <c r="H37" s="121">
        <v>20.04</v>
      </c>
      <c r="I37" s="121">
        <v>0</v>
      </c>
      <c r="J37" s="121">
        <f t="shared" si="3"/>
        <v>0</v>
      </c>
      <c r="K37" s="121">
        <v>0</v>
      </c>
      <c r="L37" s="121">
        <v>0</v>
      </c>
      <c r="M37" s="121">
        <f t="shared" si="4"/>
        <v>0</v>
      </c>
      <c r="N37" s="121">
        <v>0</v>
      </c>
      <c r="O37" s="121">
        <v>0</v>
      </c>
      <c r="P37" s="121">
        <f t="shared" si="5"/>
        <v>0</v>
      </c>
      <c r="Q37" s="121">
        <f t="shared" si="6"/>
        <v>0</v>
      </c>
      <c r="R37" s="121">
        <v>0</v>
      </c>
      <c r="S37" s="121">
        <v>0</v>
      </c>
      <c r="T37" s="121">
        <f t="shared" si="7"/>
        <v>0</v>
      </c>
      <c r="U37" s="121">
        <v>0</v>
      </c>
      <c r="V37" s="121">
        <v>0</v>
      </c>
      <c r="W37" s="121">
        <f t="shared" si="8"/>
        <v>0</v>
      </c>
      <c r="X37" s="121" t="s">
        <v>47</v>
      </c>
      <c r="Y37" s="121"/>
      <c r="Z37" s="121">
        <f t="shared" si="9"/>
        <v>0</v>
      </c>
      <c r="AA37" s="121">
        <f t="shared" si="10"/>
        <v>0</v>
      </c>
      <c r="AB37" s="121">
        <v>0</v>
      </c>
      <c r="AC37" s="121">
        <v>0</v>
      </c>
      <c r="AD37" s="121">
        <f t="shared" si="11"/>
        <v>0</v>
      </c>
      <c r="AE37" s="121">
        <v>0</v>
      </c>
      <c r="AF37" s="121">
        <v>0</v>
      </c>
      <c r="AG37" s="121">
        <f t="shared" si="12"/>
        <v>0</v>
      </c>
      <c r="AH37" s="121">
        <v>0</v>
      </c>
      <c r="AI37" s="121">
        <v>0</v>
      </c>
    </row>
    <row r="38" spans="1:35" ht="19.5" customHeight="1">
      <c r="A38" s="137" t="s">
        <v>226</v>
      </c>
      <c r="B38" s="137" t="s">
        <v>112</v>
      </c>
      <c r="C38" s="137" t="s">
        <v>90</v>
      </c>
      <c r="D38" s="137" t="s">
        <v>249</v>
      </c>
      <c r="E38" s="121">
        <f t="shared" si="0"/>
        <v>2</v>
      </c>
      <c r="F38" s="121">
        <f t="shared" si="1"/>
        <v>2</v>
      </c>
      <c r="G38" s="121">
        <f t="shared" si="2"/>
        <v>2</v>
      </c>
      <c r="H38" s="121">
        <v>2</v>
      </c>
      <c r="I38" s="121">
        <v>0</v>
      </c>
      <c r="J38" s="121">
        <f t="shared" si="3"/>
        <v>0</v>
      </c>
      <c r="K38" s="121">
        <v>0</v>
      </c>
      <c r="L38" s="121">
        <v>0</v>
      </c>
      <c r="M38" s="121">
        <f t="shared" si="4"/>
        <v>0</v>
      </c>
      <c r="N38" s="121">
        <v>0</v>
      </c>
      <c r="O38" s="121">
        <v>0</v>
      </c>
      <c r="P38" s="121">
        <f t="shared" si="5"/>
        <v>0</v>
      </c>
      <c r="Q38" s="121">
        <f t="shared" si="6"/>
        <v>0</v>
      </c>
      <c r="R38" s="121">
        <v>0</v>
      </c>
      <c r="S38" s="121">
        <v>0</v>
      </c>
      <c r="T38" s="121">
        <f t="shared" si="7"/>
        <v>0</v>
      </c>
      <c r="U38" s="121">
        <v>0</v>
      </c>
      <c r="V38" s="121">
        <v>0</v>
      </c>
      <c r="W38" s="121">
        <f t="shared" si="8"/>
        <v>0</v>
      </c>
      <c r="X38" s="121" t="s">
        <v>47</v>
      </c>
      <c r="Y38" s="121"/>
      <c r="Z38" s="121">
        <f t="shared" si="9"/>
        <v>0</v>
      </c>
      <c r="AA38" s="121">
        <f t="shared" si="10"/>
        <v>0</v>
      </c>
      <c r="AB38" s="121">
        <v>0</v>
      </c>
      <c r="AC38" s="121">
        <v>0</v>
      </c>
      <c r="AD38" s="121">
        <f t="shared" si="11"/>
        <v>0</v>
      </c>
      <c r="AE38" s="121">
        <v>0</v>
      </c>
      <c r="AF38" s="121">
        <v>0</v>
      </c>
      <c r="AG38" s="121">
        <f t="shared" si="12"/>
        <v>0</v>
      </c>
      <c r="AH38" s="121">
        <v>0</v>
      </c>
      <c r="AI38" s="121">
        <v>0</v>
      </c>
    </row>
    <row r="39" spans="1:35" ht="19.5" customHeight="1">
      <c r="A39" s="137" t="s">
        <v>226</v>
      </c>
      <c r="B39" s="137" t="s">
        <v>112</v>
      </c>
      <c r="C39" s="137" t="s">
        <v>90</v>
      </c>
      <c r="D39" s="137" t="s">
        <v>249</v>
      </c>
      <c r="E39" s="121">
        <f t="shared" si="0"/>
        <v>203.226</v>
      </c>
      <c r="F39" s="121">
        <f t="shared" si="1"/>
        <v>203.226</v>
      </c>
      <c r="G39" s="121">
        <f t="shared" si="2"/>
        <v>203.226</v>
      </c>
      <c r="H39" s="121">
        <v>0</v>
      </c>
      <c r="I39" s="121">
        <v>203.226</v>
      </c>
      <c r="J39" s="121">
        <f t="shared" si="3"/>
        <v>0</v>
      </c>
      <c r="K39" s="121">
        <v>0</v>
      </c>
      <c r="L39" s="121">
        <v>0</v>
      </c>
      <c r="M39" s="121">
        <f t="shared" si="4"/>
        <v>0</v>
      </c>
      <c r="N39" s="121">
        <v>0</v>
      </c>
      <c r="O39" s="121">
        <v>0</v>
      </c>
      <c r="P39" s="121">
        <f t="shared" si="5"/>
        <v>0</v>
      </c>
      <c r="Q39" s="121">
        <f t="shared" si="6"/>
        <v>0</v>
      </c>
      <c r="R39" s="121">
        <v>0</v>
      </c>
      <c r="S39" s="121">
        <v>0</v>
      </c>
      <c r="T39" s="121">
        <f t="shared" si="7"/>
        <v>0</v>
      </c>
      <c r="U39" s="121">
        <v>0</v>
      </c>
      <c r="V39" s="121">
        <v>0</v>
      </c>
      <c r="W39" s="121">
        <f t="shared" si="8"/>
        <v>0</v>
      </c>
      <c r="X39" s="121" t="s">
        <v>47</v>
      </c>
      <c r="Y39" s="121"/>
      <c r="Z39" s="121">
        <f t="shared" si="9"/>
        <v>0</v>
      </c>
      <c r="AA39" s="121">
        <f t="shared" si="10"/>
        <v>0</v>
      </c>
      <c r="AB39" s="121">
        <v>0</v>
      </c>
      <c r="AC39" s="121">
        <v>0</v>
      </c>
      <c r="AD39" s="121">
        <f t="shared" si="11"/>
        <v>0</v>
      </c>
      <c r="AE39" s="121">
        <v>0</v>
      </c>
      <c r="AF39" s="121">
        <v>0</v>
      </c>
      <c r="AG39" s="121">
        <f t="shared" si="12"/>
        <v>0</v>
      </c>
      <c r="AH39" s="121">
        <v>0</v>
      </c>
      <c r="AI39" s="121">
        <v>0</v>
      </c>
    </row>
    <row r="40" spans="1:35" ht="19.5" customHeight="1">
      <c r="A40" s="137" t="s">
        <v>250</v>
      </c>
      <c r="B40" s="137" t="s">
        <v>104</v>
      </c>
      <c r="C40" s="137" t="s">
        <v>90</v>
      </c>
      <c r="D40" s="137" t="s">
        <v>251</v>
      </c>
      <c r="E40" s="121">
        <f t="shared" si="0"/>
        <v>3.744</v>
      </c>
      <c r="F40" s="121">
        <f t="shared" si="1"/>
        <v>3.744</v>
      </c>
      <c r="G40" s="121">
        <f t="shared" si="2"/>
        <v>3.744</v>
      </c>
      <c r="H40" s="121">
        <v>3.744</v>
      </c>
      <c r="I40" s="121">
        <v>0</v>
      </c>
      <c r="J40" s="121">
        <f t="shared" si="3"/>
        <v>0</v>
      </c>
      <c r="K40" s="121">
        <v>0</v>
      </c>
      <c r="L40" s="121">
        <v>0</v>
      </c>
      <c r="M40" s="121">
        <f t="shared" si="4"/>
        <v>0</v>
      </c>
      <c r="N40" s="121">
        <v>0</v>
      </c>
      <c r="O40" s="121">
        <v>0</v>
      </c>
      <c r="P40" s="121">
        <f t="shared" si="5"/>
        <v>0</v>
      </c>
      <c r="Q40" s="121">
        <f t="shared" si="6"/>
        <v>0</v>
      </c>
      <c r="R40" s="121">
        <v>0</v>
      </c>
      <c r="S40" s="121">
        <v>0</v>
      </c>
      <c r="T40" s="121">
        <f t="shared" si="7"/>
        <v>0</v>
      </c>
      <c r="U40" s="121">
        <v>0</v>
      </c>
      <c r="V40" s="121">
        <v>0</v>
      </c>
      <c r="W40" s="121">
        <f t="shared" si="8"/>
        <v>0</v>
      </c>
      <c r="X40" s="121" t="s">
        <v>47</v>
      </c>
      <c r="Y40" s="121"/>
      <c r="Z40" s="121">
        <f t="shared" si="9"/>
        <v>0</v>
      </c>
      <c r="AA40" s="121">
        <f t="shared" si="10"/>
        <v>0</v>
      </c>
      <c r="AB40" s="121">
        <v>0</v>
      </c>
      <c r="AC40" s="121">
        <v>0</v>
      </c>
      <c r="AD40" s="121">
        <f t="shared" si="11"/>
        <v>0</v>
      </c>
      <c r="AE40" s="121">
        <v>0</v>
      </c>
      <c r="AF40" s="121">
        <v>0</v>
      </c>
      <c r="AG40" s="121">
        <f t="shared" si="12"/>
        <v>0</v>
      </c>
      <c r="AH40" s="121">
        <v>0</v>
      </c>
      <c r="AI40" s="121">
        <v>0</v>
      </c>
    </row>
    <row r="41" spans="1:35" ht="19.5" customHeight="1">
      <c r="A41" s="137" t="s">
        <v>250</v>
      </c>
      <c r="B41" s="137" t="s">
        <v>104</v>
      </c>
      <c r="C41" s="137" t="s">
        <v>90</v>
      </c>
      <c r="D41" s="137" t="s">
        <v>251</v>
      </c>
      <c r="E41" s="121">
        <f t="shared" si="0"/>
        <v>1.0796</v>
      </c>
      <c r="F41" s="121">
        <f t="shared" si="1"/>
        <v>1.0796</v>
      </c>
      <c r="G41" s="121">
        <f t="shared" si="2"/>
        <v>1.0796</v>
      </c>
      <c r="H41" s="121">
        <v>1.0796</v>
      </c>
      <c r="I41" s="121">
        <v>0</v>
      </c>
      <c r="J41" s="121">
        <f t="shared" si="3"/>
        <v>0</v>
      </c>
      <c r="K41" s="121">
        <v>0</v>
      </c>
      <c r="L41" s="121">
        <v>0</v>
      </c>
      <c r="M41" s="121">
        <f t="shared" si="4"/>
        <v>0</v>
      </c>
      <c r="N41" s="121">
        <v>0</v>
      </c>
      <c r="O41" s="121">
        <v>0</v>
      </c>
      <c r="P41" s="121">
        <f t="shared" si="5"/>
        <v>0</v>
      </c>
      <c r="Q41" s="121">
        <f t="shared" si="6"/>
        <v>0</v>
      </c>
      <c r="R41" s="121">
        <v>0</v>
      </c>
      <c r="S41" s="121">
        <v>0</v>
      </c>
      <c r="T41" s="121">
        <f t="shared" si="7"/>
        <v>0</v>
      </c>
      <c r="U41" s="121">
        <v>0</v>
      </c>
      <c r="V41" s="121">
        <v>0</v>
      </c>
      <c r="W41" s="121">
        <f t="shared" si="8"/>
        <v>0</v>
      </c>
      <c r="X41" s="121" t="s">
        <v>47</v>
      </c>
      <c r="Y41" s="121"/>
      <c r="Z41" s="121">
        <f t="shared" si="9"/>
        <v>0</v>
      </c>
      <c r="AA41" s="121">
        <f t="shared" si="10"/>
        <v>0</v>
      </c>
      <c r="AB41" s="121">
        <v>0</v>
      </c>
      <c r="AC41" s="121">
        <v>0</v>
      </c>
      <c r="AD41" s="121">
        <f t="shared" si="11"/>
        <v>0</v>
      </c>
      <c r="AE41" s="121">
        <v>0</v>
      </c>
      <c r="AF41" s="121">
        <v>0</v>
      </c>
      <c r="AG41" s="121">
        <f t="shared" si="12"/>
        <v>0</v>
      </c>
      <c r="AH41" s="121">
        <v>0</v>
      </c>
      <c r="AI41" s="121">
        <v>0</v>
      </c>
    </row>
    <row r="42" spans="1:35" ht="19.5" customHeight="1">
      <c r="A42" s="137" t="s">
        <v>250</v>
      </c>
      <c r="B42" s="137" t="s">
        <v>104</v>
      </c>
      <c r="C42" s="137" t="s">
        <v>90</v>
      </c>
      <c r="D42" s="137" t="s">
        <v>251</v>
      </c>
      <c r="E42" s="121">
        <f t="shared" si="0"/>
        <v>16.8</v>
      </c>
      <c r="F42" s="121">
        <f t="shared" si="1"/>
        <v>16.8</v>
      </c>
      <c r="G42" s="121">
        <f t="shared" si="2"/>
        <v>16.8</v>
      </c>
      <c r="H42" s="121">
        <v>16.8</v>
      </c>
      <c r="I42" s="121">
        <v>0</v>
      </c>
      <c r="J42" s="121">
        <f t="shared" si="3"/>
        <v>0</v>
      </c>
      <c r="K42" s="121">
        <v>0</v>
      </c>
      <c r="L42" s="121">
        <v>0</v>
      </c>
      <c r="M42" s="121">
        <f t="shared" si="4"/>
        <v>0</v>
      </c>
      <c r="N42" s="121">
        <v>0</v>
      </c>
      <c r="O42" s="121">
        <v>0</v>
      </c>
      <c r="P42" s="121">
        <f t="shared" si="5"/>
        <v>0</v>
      </c>
      <c r="Q42" s="121">
        <f t="shared" si="6"/>
        <v>0</v>
      </c>
      <c r="R42" s="121">
        <v>0</v>
      </c>
      <c r="S42" s="121">
        <v>0</v>
      </c>
      <c r="T42" s="121">
        <f t="shared" si="7"/>
        <v>0</v>
      </c>
      <c r="U42" s="121">
        <v>0</v>
      </c>
      <c r="V42" s="121">
        <v>0</v>
      </c>
      <c r="W42" s="121">
        <f t="shared" si="8"/>
        <v>0</v>
      </c>
      <c r="X42" s="121" t="s">
        <v>47</v>
      </c>
      <c r="Y42" s="121"/>
      <c r="Z42" s="121">
        <f t="shared" si="9"/>
        <v>0</v>
      </c>
      <c r="AA42" s="121">
        <f t="shared" si="10"/>
        <v>0</v>
      </c>
      <c r="AB42" s="121">
        <v>0</v>
      </c>
      <c r="AC42" s="121">
        <v>0</v>
      </c>
      <c r="AD42" s="121">
        <f t="shared" si="11"/>
        <v>0</v>
      </c>
      <c r="AE42" s="121">
        <v>0</v>
      </c>
      <c r="AF42" s="121">
        <v>0</v>
      </c>
      <c r="AG42" s="121">
        <f t="shared" si="12"/>
        <v>0</v>
      </c>
      <c r="AH42" s="121">
        <v>0</v>
      </c>
      <c r="AI42" s="121">
        <v>0</v>
      </c>
    </row>
    <row r="43" spans="1:35" ht="19.5" customHeight="1">
      <c r="A43" s="137" t="s">
        <v>250</v>
      </c>
      <c r="B43" s="137" t="s">
        <v>104</v>
      </c>
      <c r="C43" s="137" t="s">
        <v>90</v>
      </c>
      <c r="D43" s="137" t="s">
        <v>251</v>
      </c>
      <c r="E43" s="121">
        <f t="shared" si="0"/>
        <v>161.496</v>
      </c>
      <c r="F43" s="121">
        <f t="shared" si="1"/>
        <v>161.496</v>
      </c>
      <c r="G43" s="121">
        <f t="shared" si="2"/>
        <v>161.496</v>
      </c>
      <c r="H43" s="121">
        <v>0</v>
      </c>
      <c r="I43" s="121">
        <v>161.496</v>
      </c>
      <c r="J43" s="121">
        <f t="shared" si="3"/>
        <v>0</v>
      </c>
      <c r="K43" s="121">
        <v>0</v>
      </c>
      <c r="L43" s="121">
        <v>0</v>
      </c>
      <c r="M43" s="121">
        <f t="shared" si="4"/>
        <v>0</v>
      </c>
      <c r="N43" s="121">
        <v>0</v>
      </c>
      <c r="O43" s="121">
        <v>0</v>
      </c>
      <c r="P43" s="121">
        <f t="shared" si="5"/>
        <v>0</v>
      </c>
      <c r="Q43" s="121">
        <f t="shared" si="6"/>
        <v>0</v>
      </c>
      <c r="R43" s="121">
        <v>0</v>
      </c>
      <c r="S43" s="121">
        <v>0</v>
      </c>
      <c r="T43" s="121">
        <f t="shared" si="7"/>
        <v>0</v>
      </c>
      <c r="U43" s="121">
        <v>0</v>
      </c>
      <c r="V43" s="121">
        <v>0</v>
      </c>
      <c r="W43" s="121">
        <f t="shared" si="8"/>
        <v>0</v>
      </c>
      <c r="X43" s="121" t="s">
        <v>47</v>
      </c>
      <c r="Y43" s="121"/>
      <c r="Z43" s="121">
        <f t="shared" si="9"/>
        <v>0</v>
      </c>
      <c r="AA43" s="121">
        <f t="shared" si="10"/>
        <v>0</v>
      </c>
      <c r="AB43" s="121">
        <v>0</v>
      </c>
      <c r="AC43" s="121">
        <v>0</v>
      </c>
      <c r="AD43" s="121">
        <f t="shared" si="11"/>
        <v>0</v>
      </c>
      <c r="AE43" s="121">
        <v>0</v>
      </c>
      <c r="AF43" s="121">
        <v>0</v>
      </c>
      <c r="AG43" s="121">
        <f t="shared" si="12"/>
        <v>0</v>
      </c>
      <c r="AH43" s="121">
        <v>0</v>
      </c>
      <c r="AI43" s="121">
        <v>0</v>
      </c>
    </row>
    <row r="44" spans="1:35" ht="19.5" customHeight="1">
      <c r="A44" s="137" t="s">
        <v>250</v>
      </c>
      <c r="B44" s="137" t="s">
        <v>125</v>
      </c>
      <c r="C44" s="137" t="s">
        <v>90</v>
      </c>
      <c r="D44" s="137" t="s">
        <v>252</v>
      </c>
      <c r="E44" s="121">
        <f t="shared" si="0"/>
        <v>0.231</v>
      </c>
      <c r="F44" s="121">
        <f t="shared" si="1"/>
        <v>0.231</v>
      </c>
      <c r="G44" s="121">
        <f t="shared" si="2"/>
        <v>0.231</v>
      </c>
      <c r="H44" s="121">
        <v>0.231</v>
      </c>
      <c r="I44" s="121">
        <v>0</v>
      </c>
      <c r="J44" s="121">
        <f t="shared" si="3"/>
        <v>0</v>
      </c>
      <c r="K44" s="121">
        <v>0</v>
      </c>
      <c r="L44" s="121">
        <v>0</v>
      </c>
      <c r="M44" s="121">
        <f t="shared" si="4"/>
        <v>0</v>
      </c>
      <c r="N44" s="121">
        <v>0</v>
      </c>
      <c r="O44" s="121">
        <v>0</v>
      </c>
      <c r="P44" s="121">
        <f t="shared" si="5"/>
        <v>0</v>
      </c>
      <c r="Q44" s="121">
        <f t="shared" si="6"/>
        <v>0</v>
      </c>
      <c r="R44" s="121">
        <v>0</v>
      </c>
      <c r="S44" s="121">
        <v>0</v>
      </c>
      <c r="T44" s="121">
        <f t="shared" si="7"/>
        <v>0</v>
      </c>
      <c r="U44" s="121">
        <v>0</v>
      </c>
      <c r="V44" s="121">
        <v>0</v>
      </c>
      <c r="W44" s="121">
        <f t="shared" si="8"/>
        <v>0</v>
      </c>
      <c r="X44" s="121" t="s">
        <v>47</v>
      </c>
      <c r="Y44" s="121"/>
      <c r="Z44" s="121">
        <f t="shared" si="9"/>
        <v>0</v>
      </c>
      <c r="AA44" s="121">
        <f t="shared" si="10"/>
        <v>0</v>
      </c>
      <c r="AB44" s="121">
        <v>0</v>
      </c>
      <c r="AC44" s="121">
        <v>0</v>
      </c>
      <c r="AD44" s="121">
        <f t="shared" si="11"/>
        <v>0</v>
      </c>
      <c r="AE44" s="121">
        <v>0</v>
      </c>
      <c r="AF44" s="121">
        <v>0</v>
      </c>
      <c r="AG44" s="121">
        <f t="shared" si="12"/>
        <v>0</v>
      </c>
      <c r="AH44" s="121">
        <v>0</v>
      </c>
      <c r="AI44" s="121">
        <v>0</v>
      </c>
    </row>
    <row r="45" spans="1:35" ht="19.5" customHeight="1">
      <c r="A45" s="137" t="s">
        <v>250</v>
      </c>
      <c r="B45" s="137" t="s">
        <v>125</v>
      </c>
      <c r="C45" s="137" t="s">
        <v>90</v>
      </c>
      <c r="D45" s="137" t="s">
        <v>252</v>
      </c>
      <c r="E45" s="121">
        <f t="shared" si="0"/>
        <v>3.36</v>
      </c>
      <c r="F45" s="121">
        <f t="shared" si="1"/>
        <v>3.36</v>
      </c>
      <c r="G45" s="121">
        <f t="shared" si="2"/>
        <v>3.36</v>
      </c>
      <c r="H45" s="121">
        <v>3.36</v>
      </c>
      <c r="I45" s="121">
        <v>0</v>
      </c>
      <c r="J45" s="121">
        <f t="shared" si="3"/>
        <v>0</v>
      </c>
      <c r="K45" s="121">
        <v>0</v>
      </c>
      <c r="L45" s="121">
        <v>0</v>
      </c>
      <c r="M45" s="121">
        <f t="shared" si="4"/>
        <v>0</v>
      </c>
      <c r="N45" s="121">
        <v>0</v>
      </c>
      <c r="O45" s="121">
        <v>0</v>
      </c>
      <c r="P45" s="121">
        <f t="shared" si="5"/>
        <v>0</v>
      </c>
      <c r="Q45" s="121">
        <f t="shared" si="6"/>
        <v>0</v>
      </c>
      <c r="R45" s="121">
        <v>0</v>
      </c>
      <c r="S45" s="121">
        <v>0</v>
      </c>
      <c r="T45" s="121">
        <f t="shared" si="7"/>
        <v>0</v>
      </c>
      <c r="U45" s="121">
        <v>0</v>
      </c>
      <c r="V45" s="121">
        <v>0</v>
      </c>
      <c r="W45" s="121">
        <f t="shared" si="8"/>
        <v>0</v>
      </c>
      <c r="X45" s="121" t="s">
        <v>47</v>
      </c>
      <c r="Y45" s="121"/>
      <c r="Z45" s="121">
        <f t="shared" si="9"/>
        <v>0</v>
      </c>
      <c r="AA45" s="121">
        <f t="shared" si="10"/>
        <v>0</v>
      </c>
      <c r="AB45" s="121">
        <v>0</v>
      </c>
      <c r="AC45" s="121">
        <v>0</v>
      </c>
      <c r="AD45" s="121">
        <f t="shared" si="11"/>
        <v>0</v>
      </c>
      <c r="AE45" s="121">
        <v>0</v>
      </c>
      <c r="AF45" s="121">
        <v>0</v>
      </c>
      <c r="AG45" s="121">
        <f t="shared" si="12"/>
        <v>0</v>
      </c>
      <c r="AH45" s="121">
        <v>0</v>
      </c>
      <c r="AI45" s="121">
        <v>0</v>
      </c>
    </row>
    <row r="46" spans="1:35" ht="19.5" customHeight="1">
      <c r="A46" s="137" t="s">
        <v>250</v>
      </c>
      <c r="B46" s="137" t="s">
        <v>217</v>
      </c>
      <c r="C46" s="137" t="s">
        <v>90</v>
      </c>
      <c r="D46" s="137" t="s">
        <v>253</v>
      </c>
      <c r="E46" s="121">
        <f t="shared" si="0"/>
        <v>0.15</v>
      </c>
      <c r="F46" s="121">
        <f t="shared" si="1"/>
        <v>0.15</v>
      </c>
      <c r="G46" s="121">
        <f t="shared" si="2"/>
        <v>0.15</v>
      </c>
      <c r="H46" s="121">
        <v>0.15</v>
      </c>
      <c r="I46" s="121">
        <v>0</v>
      </c>
      <c r="J46" s="121">
        <f t="shared" si="3"/>
        <v>0</v>
      </c>
      <c r="K46" s="121">
        <v>0</v>
      </c>
      <c r="L46" s="121">
        <v>0</v>
      </c>
      <c r="M46" s="121">
        <f t="shared" si="4"/>
        <v>0</v>
      </c>
      <c r="N46" s="121">
        <v>0</v>
      </c>
      <c r="O46" s="121">
        <v>0</v>
      </c>
      <c r="P46" s="121">
        <f t="shared" si="5"/>
        <v>0</v>
      </c>
      <c r="Q46" s="121">
        <f t="shared" si="6"/>
        <v>0</v>
      </c>
      <c r="R46" s="121">
        <v>0</v>
      </c>
      <c r="S46" s="121">
        <v>0</v>
      </c>
      <c r="T46" s="121">
        <f t="shared" si="7"/>
        <v>0</v>
      </c>
      <c r="U46" s="121">
        <v>0</v>
      </c>
      <c r="V46" s="121">
        <v>0</v>
      </c>
      <c r="W46" s="121">
        <f t="shared" si="8"/>
        <v>0</v>
      </c>
      <c r="X46" s="121" t="s">
        <v>47</v>
      </c>
      <c r="Y46" s="121"/>
      <c r="Z46" s="121">
        <f t="shared" si="9"/>
        <v>0</v>
      </c>
      <c r="AA46" s="121">
        <f t="shared" si="10"/>
        <v>0</v>
      </c>
      <c r="AB46" s="121">
        <v>0</v>
      </c>
      <c r="AC46" s="121">
        <v>0</v>
      </c>
      <c r="AD46" s="121">
        <f t="shared" si="11"/>
        <v>0</v>
      </c>
      <c r="AE46" s="121">
        <v>0</v>
      </c>
      <c r="AF46" s="121">
        <v>0</v>
      </c>
      <c r="AG46" s="121">
        <f t="shared" si="12"/>
        <v>0</v>
      </c>
      <c r="AH46" s="121">
        <v>0</v>
      </c>
      <c r="AI46" s="121">
        <v>0</v>
      </c>
    </row>
    <row r="47" spans="1:35" ht="19.5" customHeight="1">
      <c r="A47" s="137" t="s">
        <v>254</v>
      </c>
      <c r="B47" s="137" t="s">
        <v>94</v>
      </c>
      <c r="C47" s="137" t="s">
        <v>90</v>
      </c>
      <c r="D47" s="137" t="s">
        <v>255</v>
      </c>
      <c r="E47" s="121">
        <f t="shared" si="0"/>
        <v>8.31</v>
      </c>
      <c r="F47" s="121">
        <f t="shared" si="1"/>
        <v>8.31</v>
      </c>
      <c r="G47" s="121">
        <f t="shared" si="2"/>
        <v>8.31</v>
      </c>
      <c r="H47" s="121">
        <v>0</v>
      </c>
      <c r="I47" s="121">
        <v>8.31</v>
      </c>
      <c r="J47" s="121">
        <f t="shared" si="3"/>
        <v>0</v>
      </c>
      <c r="K47" s="121">
        <v>0</v>
      </c>
      <c r="L47" s="121">
        <v>0</v>
      </c>
      <c r="M47" s="121">
        <f t="shared" si="4"/>
        <v>0</v>
      </c>
      <c r="N47" s="121">
        <v>0</v>
      </c>
      <c r="O47" s="121">
        <v>0</v>
      </c>
      <c r="P47" s="121">
        <f t="shared" si="5"/>
        <v>0</v>
      </c>
      <c r="Q47" s="121">
        <f t="shared" si="6"/>
        <v>0</v>
      </c>
      <c r="R47" s="121">
        <v>0</v>
      </c>
      <c r="S47" s="121">
        <v>0</v>
      </c>
      <c r="T47" s="121">
        <f t="shared" si="7"/>
        <v>0</v>
      </c>
      <c r="U47" s="121">
        <v>0</v>
      </c>
      <c r="V47" s="121">
        <v>0</v>
      </c>
      <c r="W47" s="121">
        <f t="shared" si="8"/>
        <v>0</v>
      </c>
      <c r="X47" s="121" t="s">
        <v>47</v>
      </c>
      <c r="Y47" s="121"/>
      <c r="Z47" s="121">
        <f t="shared" si="9"/>
        <v>0</v>
      </c>
      <c r="AA47" s="121">
        <f t="shared" si="10"/>
        <v>0</v>
      </c>
      <c r="AB47" s="121">
        <v>0</v>
      </c>
      <c r="AC47" s="121">
        <v>0</v>
      </c>
      <c r="AD47" s="121">
        <f t="shared" si="11"/>
        <v>0</v>
      </c>
      <c r="AE47" s="121">
        <v>0</v>
      </c>
      <c r="AF47" s="121">
        <v>0</v>
      </c>
      <c r="AG47" s="121">
        <f t="shared" si="12"/>
        <v>0</v>
      </c>
      <c r="AH47" s="121">
        <v>0</v>
      </c>
      <c r="AI47" s="121">
        <v>0</v>
      </c>
    </row>
    <row r="48" spans="1:35" ht="19.5" customHeight="1">
      <c r="A48" s="137" t="s">
        <v>256</v>
      </c>
      <c r="B48" s="137" t="s">
        <v>112</v>
      </c>
      <c r="C48" s="137" t="s">
        <v>90</v>
      </c>
      <c r="D48" s="137" t="s">
        <v>257</v>
      </c>
      <c r="E48" s="121">
        <f t="shared" si="0"/>
        <v>20</v>
      </c>
      <c r="F48" s="121">
        <f t="shared" si="1"/>
        <v>20</v>
      </c>
      <c r="G48" s="121">
        <f t="shared" si="2"/>
        <v>20</v>
      </c>
      <c r="H48" s="121">
        <v>0</v>
      </c>
      <c r="I48" s="121">
        <v>20</v>
      </c>
      <c r="J48" s="121">
        <f t="shared" si="3"/>
        <v>0</v>
      </c>
      <c r="K48" s="121">
        <v>0</v>
      </c>
      <c r="L48" s="121">
        <v>0</v>
      </c>
      <c r="M48" s="121">
        <f t="shared" si="4"/>
        <v>0</v>
      </c>
      <c r="N48" s="121">
        <v>0</v>
      </c>
      <c r="O48" s="121">
        <v>0</v>
      </c>
      <c r="P48" s="121">
        <f t="shared" si="5"/>
        <v>0</v>
      </c>
      <c r="Q48" s="121">
        <f t="shared" si="6"/>
        <v>0</v>
      </c>
      <c r="R48" s="121">
        <v>0</v>
      </c>
      <c r="S48" s="121">
        <v>0</v>
      </c>
      <c r="T48" s="121">
        <f t="shared" si="7"/>
        <v>0</v>
      </c>
      <c r="U48" s="121">
        <v>0</v>
      </c>
      <c r="V48" s="121">
        <v>0</v>
      </c>
      <c r="W48" s="121">
        <f t="shared" si="8"/>
        <v>0</v>
      </c>
      <c r="X48" s="121" t="s">
        <v>47</v>
      </c>
      <c r="Y48" s="121"/>
      <c r="Z48" s="121">
        <f t="shared" si="9"/>
        <v>0</v>
      </c>
      <c r="AA48" s="121">
        <f t="shared" si="10"/>
        <v>0</v>
      </c>
      <c r="AB48" s="121">
        <v>0</v>
      </c>
      <c r="AC48" s="121">
        <v>0</v>
      </c>
      <c r="AD48" s="121">
        <f t="shared" si="11"/>
        <v>0</v>
      </c>
      <c r="AE48" s="121">
        <v>0</v>
      </c>
      <c r="AF48" s="121">
        <v>0</v>
      </c>
      <c r="AG48" s="121">
        <f t="shared" si="12"/>
        <v>0</v>
      </c>
      <c r="AH48" s="121">
        <v>0</v>
      </c>
      <c r="AI48" s="121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showZeros="0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7" width="18.66015625" style="0" customWidth="1"/>
    <col min="8" max="8" width="25" style="0" customWidth="1"/>
    <col min="9" max="245" width="10.66015625" style="0" customWidth="1"/>
  </cols>
  <sheetData>
    <row r="1" spans="1:8" ht="19.5" customHeight="1">
      <c r="A1" s="53"/>
      <c r="B1" s="54"/>
      <c r="C1" s="54"/>
      <c r="D1" s="54"/>
      <c r="E1" s="54"/>
      <c r="F1" s="54"/>
      <c r="G1" s="54"/>
      <c r="H1" s="55" t="s">
        <v>258</v>
      </c>
    </row>
    <row r="2" spans="1:8" ht="19.5" customHeight="1">
      <c r="A2" s="56" t="s">
        <v>259</v>
      </c>
      <c r="B2" s="56"/>
      <c r="C2" s="56"/>
      <c r="D2" s="56"/>
      <c r="E2" s="56"/>
      <c r="F2" s="56"/>
      <c r="G2" s="56"/>
      <c r="H2" s="56"/>
    </row>
    <row r="3" spans="1:8" ht="19.5" customHeight="1">
      <c r="A3" s="101" t="s">
        <v>5</v>
      </c>
      <c r="B3" s="57"/>
      <c r="C3" s="57"/>
      <c r="D3" s="106"/>
      <c r="E3" s="106"/>
      <c r="F3" s="57"/>
      <c r="G3" s="57"/>
      <c r="H3" s="59" t="s">
        <v>6</v>
      </c>
    </row>
    <row r="4" spans="1:8" ht="19.5" customHeight="1">
      <c r="A4" s="122" t="s">
        <v>260</v>
      </c>
      <c r="B4" s="123"/>
      <c r="C4" s="123"/>
      <c r="D4" s="123"/>
      <c r="E4" s="123"/>
      <c r="F4" s="122" t="s">
        <v>60</v>
      </c>
      <c r="G4" s="124" t="s">
        <v>205</v>
      </c>
      <c r="H4" s="124" t="s">
        <v>207</v>
      </c>
    </row>
    <row r="5" spans="1:8" ht="19.5" customHeight="1">
      <c r="A5" s="122" t="s">
        <v>68</v>
      </c>
      <c r="B5" s="123"/>
      <c r="C5" s="123"/>
      <c r="D5" s="122" t="s">
        <v>69</v>
      </c>
      <c r="E5" s="122" t="s">
        <v>137</v>
      </c>
      <c r="F5" s="123"/>
      <c r="G5" s="125"/>
      <c r="H5" s="125"/>
    </row>
    <row r="6" spans="1:8" ht="19.5" customHeight="1">
      <c r="A6" s="122" t="s">
        <v>81</v>
      </c>
      <c r="B6" s="122" t="s">
        <v>82</v>
      </c>
      <c r="C6" s="122" t="s">
        <v>83</v>
      </c>
      <c r="D6" s="123"/>
      <c r="E6" s="123"/>
      <c r="F6" s="123"/>
      <c r="G6" s="125"/>
      <c r="H6" s="125"/>
    </row>
    <row r="7" spans="1:8" ht="19.5" customHeight="1">
      <c r="A7" s="109" t="s">
        <v>47</v>
      </c>
      <c r="B7" s="109" t="s">
        <v>47</v>
      </c>
      <c r="C7" s="109" t="s">
        <v>47</v>
      </c>
      <c r="D7" s="110" t="s">
        <v>47</v>
      </c>
      <c r="E7" s="110" t="s">
        <v>60</v>
      </c>
      <c r="F7" s="111">
        <f aca="true" t="shared" si="0" ref="F7:F70">SUM(G7:H7)</f>
        <v>1970.2016</v>
      </c>
      <c r="G7" s="111">
        <v>1970.2016</v>
      </c>
      <c r="H7" s="111">
        <v>0</v>
      </c>
    </row>
    <row r="8" spans="1:8" ht="19.5" customHeight="1">
      <c r="A8" s="109" t="s">
        <v>47</v>
      </c>
      <c r="B8" s="109" t="s">
        <v>47</v>
      </c>
      <c r="C8" s="109" t="s">
        <v>47</v>
      </c>
      <c r="D8" s="110" t="s">
        <v>84</v>
      </c>
      <c r="E8" s="110" t="s">
        <v>85</v>
      </c>
      <c r="F8" s="111">
        <f t="shared" si="0"/>
        <v>1970.2016</v>
      </c>
      <c r="G8" s="111">
        <v>1970.2016</v>
      </c>
      <c r="H8" s="111">
        <v>0</v>
      </c>
    </row>
    <row r="9" spans="1:8" ht="19.5" customHeight="1">
      <c r="A9" s="109" t="s">
        <v>47</v>
      </c>
      <c r="B9" s="109" t="s">
        <v>47</v>
      </c>
      <c r="C9" s="109" t="s">
        <v>47</v>
      </c>
      <c r="D9" s="110" t="s">
        <v>47</v>
      </c>
      <c r="E9" s="110" t="s">
        <v>138</v>
      </c>
      <c r="F9" s="111">
        <f t="shared" si="0"/>
        <v>5</v>
      </c>
      <c r="G9" s="111">
        <v>5</v>
      </c>
      <c r="H9" s="111">
        <v>0</v>
      </c>
    </row>
    <row r="10" spans="1:8" ht="19.5" customHeight="1">
      <c r="A10" s="109" t="s">
        <v>87</v>
      </c>
      <c r="B10" s="109" t="s">
        <v>88</v>
      </c>
      <c r="C10" s="109" t="s">
        <v>89</v>
      </c>
      <c r="D10" s="110" t="s">
        <v>90</v>
      </c>
      <c r="E10" s="110" t="s">
        <v>261</v>
      </c>
      <c r="F10" s="111">
        <f t="shared" si="0"/>
        <v>5</v>
      </c>
      <c r="G10" s="111">
        <v>5</v>
      </c>
      <c r="H10" s="111">
        <v>0</v>
      </c>
    </row>
    <row r="11" spans="1:8" ht="19.5" customHeight="1">
      <c r="A11" s="109" t="s">
        <v>47</v>
      </c>
      <c r="B11" s="109" t="s">
        <v>47</v>
      </c>
      <c r="C11" s="109" t="s">
        <v>47</v>
      </c>
      <c r="D11" s="110" t="s">
        <v>47</v>
      </c>
      <c r="E11" s="110" t="s">
        <v>139</v>
      </c>
      <c r="F11" s="111">
        <f t="shared" si="0"/>
        <v>510.0962</v>
      </c>
      <c r="G11" s="111">
        <v>510.0962</v>
      </c>
      <c r="H11" s="111">
        <v>0</v>
      </c>
    </row>
    <row r="12" spans="1:8" ht="19.5" customHeight="1">
      <c r="A12" s="109" t="s">
        <v>87</v>
      </c>
      <c r="B12" s="109" t="s">
        <v>92</v>
      </c>
      <c r="C12" s="109" t="s">
        <v>88</v>
      </c>
      <c r="D12" s="110" t="s">
        <v>90</v>
      </c>
      <c r="E12" s="110" t="s">
        <v>262</v>
      </c>
      <c r="F12" s="111">
        <f t="shared" si="0"/>
        <v>3.84</v>
      </c>
      <c r="G12" s="111">
        <v>3.84</v>
      </c>
      <c r="H12" s="111">
        <v>0</v>
      </c>
    </row>
    <row r="13" spans="1:8" ht="19.5" customHeight="1">
      <c r="A13" s="109" t="s">
        <v>87</v>
      </c>
      <c r="B13" s="109" t="s">
        <v>92</v>
      </c>
      <c r="C13" s="109" t="s">
        <v>88</v>
      </c>
      <c r="D13" s="110" t="s">
        <v>90</v>
      </c>
      <c r="E13" s="110" t="s">
        <v>263</v>
      </c>
      <c r="F13" s="111">
        <f t="shared" si="0"/>
        <v>0.15</v>
      </c>
      <c r="G13" s="111">
        <v>0.15</v>
      </c>
      <c r="H13" s="111">
        <v>0</v>
      </c>
    </row>
    <row r="14" spans="1:8" ht="19.5" customHeight="1">
      <c r="A14" s="109" t="s">
        <v>87</v>
      </c>
      <c r="B14" s="109" t="s">
        <v>92</v>
      </c>
      <c r="C14" s="109" t="s">
        <v>88</v>
      </c>
      <c r="D14" s="110" t="s">
        <v>90</v>
      </c>
      <c r="E14" s="110" t="s">
        <v>264</v>
      </c>
      <c r="F14" s="111">
        <f t="shared" si="0"/>
        <v>18.1827</v>
      </c>
      <c r="G14" s="111">
        <v>18.1827</v>
      </c>
      <c r="H14" s="111">
        <v>0</v>
      </c>
    </row>
    <row r="15" spans="1:8" ht="19.5" customHeight="1">
      <c r="A15" s="109" t="s">
        <v>87</v>
      </c>
      <c r="B15" s="109" t="s">
        <v>92</v>
      </c>
      <c r="C15" s="109" t="s">
        <v>88</v>
      </c>
      <c r="D15" s="110" t="s">
        <v>90</v>
      </c>
      <c r="E15" s="110" t="s">
        <v>265</v>
      </c>
      <c r="F15" s="111">
        <f t="shared" si="0"/>
        <v>204.9895</v>
      </c>
      <c r="G15" s="111">
        <v>204.9895</v>
      </c>
      <c r="H15" s="111">
        <v>0</v>
      </c>
    </row>
    <row r="16" spans="1:8" ht="19.5" customHeight="1">
      <c r="A16" s="109" t="s">
        <v>87</v>
      </c>
      <c r="B16" s="109" t="s">
        <v>92</v>
      </c>
      <c r="C16" s="109" t="s">
        <v>88</v>
      </c>
      <c r="D16" s="110" t="s">
        <v>90</v>
      </c>
      <c r="E16" s="110" t="s">
        <v>266</v>
      </c>
      <c r="F16" s="111">
        <f t="shared" si="0"/>
        <v>20.04</v>
      </c>
      <c r="G16" s="111">
        <v>20.04</v>
      </c>
      <c r="H16" s="111">
        <v>0</v>
      </c>
    </row>
    <row r="17" spans="1:8" ht="19.5" customHeight="1">
      <c r="A17" s="109" t="s">
        <v>87</v>
      </c>
      <c r="B17" s="109" t="s">
        <v>92</v>
      </c>
      <c r="C17" s="109" t="s">
        <v>88</v>
      </c>
      <c r="D17" s="110" t="s">
        <v>90</v>
      </c>
      <c r="E17" s="110" t="s">
        <v>246</v>
      </c>
      <c r="F17" s="111">
        <f t="shared" si="0"/>
        <v>6</v>
      </c>
      <c r="G17" s="111">
        <v>6</v>
      </c>
      <c r="H17" s="111">
        <v>0</v>
      </c>
    </row>
    <row r="18" spans="1:8" ht="19.5" customHeight="1">
      <c r="A18" s="109" t="s">
        <v>87</v>
      </c>
      <c r="B18" s="109" t="s">
        <v>92</v>
      </c>
      <c r="C18" s="109" t="s">
        <v>88</v>
      </c>
      <c r="D18" s="110" t="s">
        <v>90</v>
      </c>
      <c r="E18" s="110" t="s">
        <v>267</v>
      </c>
      <c r="F18" s="111">
        <f t="shared" si="0"/>
        <v>116</v>
      </c>
      <c r="G18" s="111">
        <v>116</v>
      </c>
      <c r="H18" s="111">
        <v>0</v>
      </c>
    </row>
    <row r="19" spans="1:8" ht="19.5" customHeight="1">
      <c r="A19" s="109" t="s">
        <v>87</v>
      </c>
      <c r="B19" s="109" t="s">
        <v>92</v>
      </c>
      <c r="C19" s="109" t="s">
        <v>88</v>
      </c>
      <c r="D19" s="110" t="s">
        <v>90</v>
      </c>
      <c r="E19" s="110" t="s">
        <v>268</v>
      </c>
      <c r="F19" s="111">
        <f t="shared" si="0"/>
        <v>17.35</v>
      </c>
      <c r="G19" s="111">
        <v>17.35</v>
      </c>
      <c r="H19" s="111">
        <v>0</v>
      </c>
    </row>
    <row r="20" spans="1:8" ht="19.5" customHeight="1">
      <c r="A20" s="109" t="s">
        <v>87</v>
      </c>
      <c r="B20" s="109" t="s">
        <v>92</v>
      </c>
      <c r="C20" s="109" t="s">
        <v>88</v>
      </c>
      <c r="D20" s="110" t="s">
        <v>90</v>
      </c>
      <c r="E20" s="110" t="s">
        <v>269</v>
      </c>
      <c r="F20" s="111">
        <f t="shared" si="0"/>
        <v>119.8</v>
      </c>
      <c r="G20" s="111">
        <v>119.8</v>
      </c>
      <c r="H20" s="111">
        <v>0</v>
      </c>
    </row>
    <row r="21" spans="1:8" ht="19.5" customHeight="1">
      <c r="A21" s="109" t="s">
        <v>87</v>
      </c>
      <c r="B21" s="109" t="s">
        <v>92</v>
      </c>
      <c r="C21" s="109" t="s">
        <v>88</v>
      </c>
      <c r="D21" s="110" t="s">
        <v>90</v>
      </c>
      <c r="E21" s="110" t="s">
        <v>270</v>
      </c>
      <c r="F21" s="111">
        <f t="shared" si="0"/>
        <v>3.744</v>
      </c>
      <c r="G21" s="111">
        <v>3.744</v>
      </c>
      <c r="H21" s="111">
        <v>0</v>
      </c>
    </row>
    <row r="22" spans="1:8" ht="19.5" customHeight="1">
      <c r="A22" s="109" t="s">
        <v>47</v>
      </c>
      <c r="B22" s="109" t="s">
        <v>47</v>
      </c>
      <c r="C22" s="109" t="s">
        <v>47</v>
      </c>
      <c r="D22" s="110" t="s">
        <v>47</v>
      </c>
      <c r="E22" s="110" t="s">
        <v>140</v>
      </c>
      <c r="F22" s="111">
        <f t="shared" si="0"/>
        <v>141.35</v>
      </c>
      <c r="G22" s="111">
        <v>141.35</v>
      </c>
      <c r="H22" s="111">
        <v>0</v>
      </c>
    </row>
    <row r="23" spans="1:8" ht="19.5" customHeight="1">
      <c r="A23" s="109" t="s">
        <v>87</v>
      </c>
      <c r="B23" s="109" t="s">
        <v>92</v>
      </c>
      <c r="C23" s="109" t="s">
        <v>94</v>
      </c>
      <c r="D23" s="110" t="s">
        <v>90</v>
      </c>
      <c r="E23" s="110" t="s">
        <v>271</v>
      </c>
      <c r="F23" s="111">
        <f t="shared" si="0"/>
        <v>8.31</v>
      </c>
      <c r="G23" s="111">
        <v>8.31</v>
      </c>
      <c r="H23" s="111">
        <v>0</v>
      </c>
    </row>
    <row r="24" spans="1:8" ht="19.5" customHeight="1">
      <c r="A24" s="109" t="s">
        <v>87</v>
      </c>
      <c r="B24" s="109" t="s">
        <v>92</v>
      </c>
      <c r="C24" s="109" t="s">
        <v>94</v>
      </c>
      <c r="D24" s="110" t="s">
        <v>90</v>
      </c>
      <c r="E24" s="110" t="s">
        <v>272</v>
      </c>
      <c r="F24" s="111">
        <f t="shared" si="0"/>
        <v>12</v>
      </c>
      <c r="G24" s="111">
        <v>12</v>
      </c>
      <c r="H24" s="111">
        <v>0</v>
      </c>
    </row>
    <row r="25" spans="1:8" ht="19.5" customHeight="1">
      <c r="A25" s="109" t="s">
        <v>87</v>
      </c>
      <c r="B25" s="109" t="s">
        <v>92</v>
      </c>
      <c r="C25" s="109" t="s">
        <v>94</v>
      </c>
      <c r="D25" s="110" t="s">
        <v>90</v>
      </c>
      <c r="E25" s="110" t="s">
        <v>273</v>
      </c>
      <c r="F25" s="111">
        <f t="shared" si="0"/>
        <v>91.04</v>
      </c>
      <c r="G25" s="111">
        <v>91.04</v>
      </c>
      <c r="H25" s="111">
        <v>0</v>
      </c>
    </row>
    <row r="26" spans="1:8" ht="19.5" customHeight="1">
      <c r="A26" s="109" t="s">
        <v>87</v>
      </c>
      <c r="B26" s="109" t="s">
        <v>92</v>
      </c>
      <c r="C26" s="109" t="s">
        <v>94</v>
      </c>
      <c r="D26" s="110" t="s">
        <v>90</v>
      </c>
      <c r="E26" s="110" t="s">
        <v>274</v>
      </c>
      <c r="F26" s="111">
        <f t="shared" si="0"/>
        <v>30</v>
      </c>
      <c r="G26" s="111">
        <v>30</v>
      </c>
      <c r="H26" s="111">
        <v>0</v>
      </c>
    </row>
    <row r="27" spans="1:8" ht="19.5" customHeight="1">
      <c r="A27" s="109" t="s">
        <v>47</v>
      </c>
      <c r="B27" s="109" t="s">
        <v>47</v>
      </c>
      <c r="C27" s="109" t="s">
        <v>47</v>
      </c>
      <c r="D27" s="110" t="s">
        <v>47</v>
      </c>
      <c r="E27" s="110" t="s">
        <v>141</v>
      </c>
      <c r="F27" s="111">
        <f t="shared" si="0"/>
        <v>113.3938</v>
      </c>
      <c r="G27" s="111">
        <v>113.3938</v>
      </c>
      <c r="H27" s="111">
        <v>0</v>
      </c>
    </row>
    <row r="28" spans="1:8" ht="19.5" customHeight="1">
      <c r="A28" s="109" t="s">
        <v>87</v>
      </c>
      <c r="B28" s="109" t="s">
        <v>92</v>
      </c>
      <c r="C28" s="109" t="s">
        <v>96</v>
      </c>
      <c r="D28" s="110" t="s">
        <v>90</v>
      </c>
      <c r="E28" s="110" t="s">
        <v>275</v>
      </c>
      <c r="F28" s="111">
        <f t="shared" si="0"/>
        <v>25.3938</v>
      </c>
      <c r="G28" s="111">
        <v>25.3938</v>
      </c>
      <c r="H28" s="111">
        <v>0</v>
      </c>
    </row>
    <row r="29" spans="1:8" ht="19.5" customHeight="1">
      <c r="A29" s="109" t="s">
        <v>87</v>
      </c>
      <c r="B29" s="109" t="s">
        <v>92</v>
      </c>
      <c r="C29" s="109" t="s">
        <v>96</v>
      </c>
      <c r="D29" s="110" t="s">
        <v>90</v>
      </c>
      <c r="E29" s="110" t="s">
        <v>276</v>
      </c>
      <c r="F29" s="111">
        <f t="shared" si="0"/>
        <v>16</v>
      </c>
      <c r="G29" s="111">
        <v>16</v>
      </c>
      <c r="H29" s="111">
        <v>0</v>
      </c>
    </row>
    <row r="30" spans="1:8" ht="19.5" customHeight="1">
      <c r="A30" s="109" t="s">
        <v>87</v>
      </c>
      <c r="B30" s="109" t="s">
        <v>92</v>
      </c>
      <c r="C30" s="109" t="s">
        <v>96</v>
      </c>
      <c r="D30" s="110" t="s">
        <v>90</v>
      </c>
      <c r="E30" s="110" t="s">
        <v>277</v>
      </c>
      <c r="F30" s="111">
        <f t="shared" si="0"/>
        <v>72</v>
      </c>
      <c r="G30" s="111">
        <v>72</v>
      </c>
      <c r="H30" s="111">
        <v>0</v>
      </c>
    </row>
    <row r="31" spans="1:8" ht="19.5" customHeight="1">
      <c r="A31" s="109" t="s">
        <v>47</v>
      </c>
      <c r="B31" s="109" t="s">
        <v>47</v>
      </c>
      <c r="C31" s="109" t="s">
        <v>47</v>
      </c>
      <c r="D31" s="110" t="s">
        <v>47</v>
      </c>
      <c r="E31" s="110" t="s">
        <v>142</v>
      </c>
      <c r="F31" s="111">
        <f t="shared" si="0"/>
        <v>2</v>
      </c>
      <c r="G31" s="111">
        <v>2</v>
      </c>
      <c r="H31" s="111">
        <v>0</v>
      </c>
    </row>
    <row r="32" spans="1:8" ht="19.5" customHeight="1">
      <c r="A32" s="109" t="s">
        <v>98</v>
      </c>
      <c r="B32" s="109" t="s">
        <v>99</v>
      </c>
      <c r="C32" s="109" t="s">
        <v>92</v>
      </c>
      <c r="D32" s="110" t="s">
        <v>90</v>
      </c>
      <c r="E32" s="110" t="s">
        <v>269</v>
      </c>
      <c r="F32" s="111">
        <f t="shared" si="0"/>
        <v>2</v>
      </c>
      <c r="G32" s="111">
        <v>2</v>
      </c>
      <c r="H32" s="111">
        <v>0</v>
      </c>
    </row>
    <row r="33" spans="1:8" ht="19.5" customHeight="1">
      <c r="A33" s="109" t="s">
        <v>47</v>
      </c>
      <c r="B33" s="109" t="s">
        <v>47</v>
      </c>
      <c r="C33" s="109" t="s">
        <v>47</v>
      </c>
      <c r="D33" s="110" t="s">
        <v>47</v>
      </c>
      <c r="E33" s="110" t="s">
        <v>143</v>
      </c>
      <c r="F33" s="111">
        <f t="shared" si="0"/>
        <v>11</v>
      </c>
      <c r="G33" s="111">
        <v>11</v>
      </c>
      <c r="H33" s="111">
        <v>0</v>
      </c>
    </row>
    <row r="34" spans="1:8" ht="19.5" customHeight="1">
      <c r="A34" s="109" t="s">
        <v>101</v>
      </c>
      <c r="B34" s="109" t="s">
        <v>88</v>
      </c>
      <c r="C34" s="109" t="s">
        <v>99</v>
      </c>
      <c r="D34" s="110" t="s">
        <v>90</v>
      </c>
      <c r="E34" s="110" t="s">
        <v>102</v>
      </c>
      <c r="F34" s="111">
        <f t="shared" si="0"/>
        <v>11</v>
      </c>
      <c r="G34" s="111">
        <v>11</v>
      </c>
      <c r="H34" s="111">
        <v>0</v>
      </c>
    </row>
    <row r="35" spans="1:8" ht="19.5" customHeight="1">
      <c r="A35" s="109" t="s">
        <v>47</v>
      </c>
      <c r="B35" s="109" t="s">
        <v>47</v>
      </c>
      <c r="C35" s="109" t="s">
        <v>47</v>
      </c>
      <c r="D35" s="110" t="s">
        <v>47</v>
      </c>
      <c r="E35" s="110" t="s">
        <v>144</v>
      </c>
      <c r="F35" s="111">
        <f t="shared" si="0"/>
        <v>10.3692</v>
      </c>
      <c r="G35" s="111">
        <v>10.3692</v>
      </c>
      <c r="H35" s="111">
        <v>0</v>
      </c>
    </row>
    <row r="36" spans="1:8" ht="19.5" customHeight="1">
      <c r="A36" s="109" t="s">
        <v>103</v>
      </c>
      <c r="B36" s="109" t="s">
        <v>104</v>
      </c>
      <c r="C36" s="109" t="s">
        <v>88</v>
      </c>
      <c r="D36" s="110" t="s">
        <v>90</v>
      </c>
      <c r="E36" s="110" t="s">
        <v>278</v>
      </c>
      <c r="F36" s="111">
        <f t="shared" si="0"/>
        <v>10.3692</v>
      </c>
      <c r="G36" s="111">
        <v>10.3692</v>
      </c>
      <c r="H36" s="111">
        <v>0</v>
      </c>
    </row>
    <row r="37" spans="1:8" ht="19.5" customHeight="1">
      <c r="A37" s="109" t="s">
        <v>47</v>
      </c>
      <c r="B37" s="109" t="s">
        <v>47</v>
      </c>
      <c r="C37" s="109" t="s">
        <v>47</v>
      </c>
      <c r="D37" s="110" t="s">
        <v>47</v>
      </c>
      <c r="E37" s="110" t="s">
        <v>145</v>
      </c>
      <c r="F37" s="111">
        <f t="shared" si="0"/>
        <v>7.5104</v>
      </c>
      <c r="G37" s="111">
        <v>7.5104</v>
      </c>
      <c r="H37" s="111">
        <v>0</v>
      </c>
    </row>
    <row r="38" spans="1:8" ht="19.5" customHeight="1">
      <c r="A38" s="109" t="s">
        <v>103</v>
      </c>
      <c r="B38" s="109" t="s">
        <v>104</v>
      </c>
      <c r="C38" s="109" t="s">
        <v>94</v>
      </c>
      <c r="D38" s="110" t="s">
        <v>90</v>
      </c>
      <c r="E38" s="110" t="s">
        <v>278</v>
      </c>
      <c r="F38" s="111">
        <f t="shared" si="0"/>
        <v>7.5104</v>
      </c>
      <c r="G38" s="111">
        <v>7.5104</v>
      </c>
      <c r="H38" s="111">
        <v>0</v>
      </c>
    </row>
    <row r="39" spans="1:8" ht="19.5" customHeight="1">
      <c r="A39" s="109" t="s">
        <v>47</v>
      </c>
      <c r="B39" s="109" t="s">
        <v>47</v>
      </c>
      <c r="C39" s="109" t="s">
        <v>47</v>
      </c>
      <c r="D39" s="110" t="s">
        <v>47</v>
      </c>
      <c r="E39" s="110" t="s">
        <v>146</v>
      </c>
      <c r="F39" s="111">
        <f t="shared" si="0"/>
        <v>72.9474</v>
      </c>
      <c r="G39" s="111">
        <v>72.9474</v>
      </c>
      <c r="H39" s="111">
        <v>0</v>
      </c>
    </row>
    <row r="40" spans="1:8" ht="19.5" customHeight="1">
      <c r="A40" s="109" t="s">
        <v>103</v>
      </c>
      <c r="B40" s="109" t="s">
        <v>104</v>
      </c>
      <c r="C40" s="109" t="s">
        <v>104</v>
      </c>
      <c r="D40" s="110" t="s">
        <v>90</v>
      </c>
      <c r="E40" s="110" t="s">
        <v>279</v>
      </c>
      <c r="F40" s="111">
        <f t="shared" si="0"/>
        <v>39.5051</v>
      </c>
      <c r="G40" s="111">
        <v>39.5051</v>
      </c>
      <c r="H40" s="111">
        <v>0</v>
      </c>
    </row>
    <row r="41" spans="1:8" ht="19.5" customHeight="1">
      <c r="A41" s="109" t="s">
        <v>103</v>
      </c>
      <c r="B41" s="109" t="s">
        <v>104</v>
      </c>
      <c r="C41" s="109" t="s">
        <v>104</v>
      </c>
      <c r="D41" s="110" t="s">
        <v>90</v>
      </c>
      <c r="E41" s="110" t="s">
        <v>280</v>
      </c>
      <c r="F41" s="111">
        <f t="shared" si="0"/>
        <v>33.4423</v>
      </c>
      <c r="G41" s="111">
        <v>33.4423</v>
      </c>
      <c r="H41" s="111">
        <v>0</v>
      </c>
    </row>
    <row r="42" spans="1:8" ht="19.5" customHeight="1">
      <c r="A42" s="109" t="s">
        <v>47</v>
      </c>
      <c r="B42" s="109" t="s">
        <v>47</v>
      </c>
      <c r="C42" s="109" t="s">
        <v>47</v>
      </c>
      <c r="D42" s="110" t="s">
        <v>47</v>
      </c>
      <c r="E42" s="110" t="s">
        <v>147</v>
      </c>
      <c r="F42" s="111">
        <f t="shared" si="0"/>
        <v>29.1789</v>
      </c>
      <c r="G42" s="111">
        <v>29.1789</v>
      </c>
      <c r="H42" s="111">
        <v>0</v>
      </c>
    </row>
    <row r="43" spans="1:8" ht="19.5" customHeight="1">
      <c r="A43" s="109" t="s">
        <v>103</v>
      </c>
      <c r="B43" s="109" t="s">
        <v>104</v>
      </c>
      <c r="C43" s="109" t="s">
        <v>108</v>
      </c>
      <c r="D43" s="110" t="s">
        <v>90</v>
      </c>
      <c r="E43" s="110" t="s">
        <v>279</v>
      </c>
      <c r="F43" s="111">
        <f t="shared" si="0"/>
        <v>15.802</v>
      </c>
      <c r="G43" s="111">
        <v>15.802</v>
      </c>
      <c r="H43" s="111">
        <v>0</v>
      </c>
    </row>
    <row r="44" spans="1:8" ht="19.5" customHeight="1">
      <c r="A44" s="109" t="s">
        <v>103</v>
      </c>
      <c r="B44" s="109" t="s">
        <v>104</v>
      </c>
      <c r="C44" s="109" t="s">
        <v>108</v>
      </c>
      <c r="D44" s="110" t="s">
        <v>90</v>
      </c>
      <c r="E44" s="110" t="s">
        <v>280</v>
      </c>
      <c r="F44" s="111">
        <f t="shared" si="0"/>
        <v>13.3769</v>
      </c>
      <c r="G44" s="111">
        <v>13.3769</v>
      </c>
      <c r="H44" s="111">
        <v>0</v>
      </c>
    </row>
    <row r="45" spans="1:8" ht="19.5" customHeight="1">
      <c r="A45" s="109" t="s">
        <v>47</v>
      </c>
      <c r="B45" s="109" t="s">
        <v>47</v>
      </c>
      <c r="C45" s="109" t="s">
        <v>47</v>
      </c>
      <c r="D45" s="110" t="s">
        <v>47</v>
      </c>
      <c r="E45" s="110" t="s">
        <v>148</v>
      </c>
      <c r="F45" s="111">
        <f t="shared" si="0"/>
        <v>23.018</v>
      </c>
      <c r="G45" s="111">
        <v>23.018</v>
      </c>
      <c r="H45" s="111">
        <v>0</v>
      </c>
    </row>
    <row r="46" spans="1:8" ht="19.5" customHeight="1">
      <c r="A46" s="109" t="s">
        <v>103</v>
      </c>
      <c r="B46" s="109" t="s">
        <v>110</v>
      </c>
      <c r="C46" s="109" t="s">
        <v>104</v>
      </c>
      <c r="D46" s="110" t="s">
        <v>90</v>
      </c>
      <c r="E46" s="110" t="s">
        <v>281</v>
      </c>
      <c r="F46" s="111">
        <f t="shared" si="0"/>
        <v>23.018</v>
      </c>
      <c r="G46" s="111">
        <v>23.018</v>
      </c>
      <c r="H46" s="111">
        <v>0</v>
      </c>
    </row>
    <row r="47" spans="1:8" ht="19.5" customHeight="1">
      <c r="A47" s="109" t="s">
        <v>47</v>
      </c>
      <c r="B47" s="109" t="s">
        <v>47</v>
      </c>
      <c r="C47" s="109" t="s">
        <v>47</v>
      </c>
      <c r="D47" s="110" t="s">
        <v>47</v>
      </c>
      <c r="E47" s="110" t="s">
        <v>149</v>
      </c>
      <c r="F47" s="111">
        <f t="shared" si="0"/>
        <v>1.444</v>
      </c>
      <c r="G47" s="111">
        <v>1.444</v>
      </c>
      <c r="H47" s="111">
        <v>0</v>
      </c>
    </row>
    <row r="48" spans="1:8" ht="19.5" customHeight="1">
      <c r="A48" s="109" t="s">
        <v>103</v>
      </c>
      <c r="B48" s="109" t="s">
        <v>112</v>
      </c>
      <c r="C48" s="109" t="s">
        <v>112</v>
      </c>
      <c r="D48" s="110" t="s">
        <v>90</v>
      </c>
      <c r="E48" s="110" t="s">
        <v>279</v>
      </c>
      <c r="F48" s="111">
        <f t="shared" si="0"/>
        <v>0.1063</v>
      </c>
      <c r="G48" s="111">
        <v>0.1063</v>
      </c>
      <c r="H48" s="111">
        <v>0</v>
      </c>
    </row>
    <row r="49" spans="1:8" ht="19.5" customHeight="1">
      <c r="A49" s="109" t="s">
        <v>103</v>
      </c>
      <c r="B49" s="109" t="s">
        <v>112</v>
      </c>
      <c r="C49" s="109" t="s">
        <v>112</v>
      </c>
      <c r="D49" s="110" t="s">
        <v>90</v>
      </c>
      <c r="E49" s="110" t="s">
        <v>280</v>
      </c>
      <c r="F49" s="111">
        <f t="shared" si="0"/>
        <v>1.3377</v>
      </c>
      <c r="G49" s="111">
        <v>1.3377</v>
      </c>
      <c r="H49" s="111">
        <v>0</v>
      </c>
    </row>
    <row r="50" spans="1:8" ht="19.5" customHeight="1">
      <c r="A50" s="109" t="s">
        <v>47</v>
      </c>
      <c r="B50" s="109" t="s">
        <v>47</v>
      </c>
      <c r="C50" s="109" t="s">
        <v>47</v>
      </c>
      <c r="D50" s="110" t="s">
        <v>47</v>
      </c>
      <c r="E50" s="110" t="s">
        <v>150</v>
      </c>
      <c r="F50" s="111">
        <f t="shared" si="0"/>
        <v>5</v>
      </c>
      <c r="G50" s="111">
        <v>5</v>
      </c>
      <c r="H50" s="111">
        <v>0</v>
      </c>
    </row>
    <row r="51" spans="1:8" ht="19.5" customHeight="1">
      <c r="A51" s="109" t="s">
        <v>114</v>
      </c>
      <c r="B51" s="109" t="s">
        <v>89</v>
      </c>
      <c r="C51" s="109" t="s">
        <v>112</v>
      </c>
      <c r="D51" s="110" t="s">
        <v>90</v>
      </c>
      <c r="E51" s="110" t="s">
        <v>282</v>
      </c>
      <c r="F51" s="111">
        <f t="shared" si="0"/>
        <v>5</v>
      </c>
      <c r="G51" s="111">
        <v>5</v>
      </c>
      <c r="H51" s="111">
        <v>0</v>
      </c>
    </row>
    <row r="52" spans="1:8" ht="19.5" customHeight="1">
      <c r="A52" s="109" t="s">
        <v>47</v>
      </c>
      <c r="B52" s="109" t="s">
        <v>47</v>
      </c>
      <c r="C52" s="109" t="s">
        <v>47</v>
      </c>
      <c r="D52" s="110" t="s">
        <v>47</v>
      </c>
      <c r="E52" s="110" t="s">
        <v>151</v>
      </c>
      <c r="F52" s="111">
        <f t="shared" si="0"/>
        <v>13.8268</v>
      </c>
      <c r="G52" s="111">
        <v>13.8268</v>
      </c>
      <c r="H52" s="111">
        <v>0</v>
      </c>
    </row>
    <row r="53" spans="1:8" ht="19.5" customHeight="1">
      <c r="A53" s="109" t="s">
        <v>114</v>
      </c>
      <c r="B53" s="109" t="s">
        <v>116</v>
      </c>
      <c r="C53" s="109" t="s">
        <v>88</v>
      </c>
      <c r="D53" s="110" t="s">
        <v>90</v>
      </c>
      <c r="E53" s="110" t="s">
        <v>279</v>
      </c>
      <c r="F53" s="111">
        <f t="shared" si="0"/>
        <v>13.8268</v>
      </c>
      <c r="G53" s="111">
        <v>13.8268</v>
      </c>
      <c r="H53" s="111">
        <v>0</v>
      </c>
    </row>
    <row r="54" spans="1:8" ht="19.5" customHeight="1">
      <c r="A54" s="109" t="s">
        <v>47</v>
      </c>
      <c r="B54" s="109" t="s">
        <v>47</v>
      </c>
      <c r="C54" s="109" t="s">
        <v>47</v>
      </c>
      <c r="D54" s="110" t="s">
        <v>47</v>
      </c>
      <c r="E54" s="110" t="s">
        <v>152</v>
      </c>
      <c r="F54" s="111">
        <f t="shared" si="0"/>
        <v>11.7048</v>
      </c>
      <c r="G54" s="111">
        <v>11.7048</v>
      </c>
      <c r="H54" s="111">
        <v>0</v>
      </c>
    </row>
    <row r="55" spans="1:8" ht="19.5" customHeight="1">
      <c r="A55" s="109" t="s">
        <v>114</v>
      </c>
      <c r="B55" s="109" t="s">
        <v>116</v>
      </c>
      <c r="C55" s="109" t="s">
        <v>94</v>
      </c>
      <c r="D55" s="110" t="s">
        <v>90</v>
      </c>
      <c r="E55" s="110" t="s">
        <v>280</v>
      </c>
      <c r="F55" s="111">
        <f t="shared" si="0"/>
        <v>11.7048</v>
      </c>
      <c r="G55" s="111">
        <v>11.7048</v>
      </c>
      <c r="H55" s="111">
        <v>0</v>
      </c>
    </row>
    <row r="56" spans="1:8" ht="19.5" customHeight="1">
      <c r="A56" s="109" t="s">
        <v>47</v>
      </c>
      <c r="B56" s="109" t="s">
        <v>47</v>
      </c>
      <c r="C56" s="109" t="s">
        <v>47</v>
      </c>
      <c r="D56" s="110" t="s">
        <v>47</v>
      </c>
      <c r="E56" s="110" t="s">
        <v>153</v>
      </c>
      <c r="F56" s="111">
        <f t="shared" si="0"/>
        <v>13.3617</v>
      </c>
      <c r="G56" s="111">
        <v>13.3617</v>
      </c>
      <c r="H56" s="111">
        <v>0</v>
      </c>
    </row>
    <row r="57" spans="1:8" ht="19.5" customHeight="1">
      <c r="A57" s="109" t="s">
        <v>114</v>
      </c>
      <c r="B57" s="109" t="s">
        <v>116</v>
      </c>
      <c r="C57" s="109" t="s">
        <v>112</v>
      </c>
      <c r="D57" s="110" t="s">
        <v>90</v>
      </c>
      <c r="E57" s="110" t="s">
        <v>283</v>
      </c>
      <c r="F57" s="111">
        <f t="shared" si="0"/>
        <v>4.099</v>
      </c>
      <c r="G57" s="111">
        <v>4.099</v>
      </c>
      <c r="H57" s="111">
        <v>0</v>
      </c>
    </row>
    <row r="58" spans="1:8" ht="19.5" customHeight="1">
      <c r="A58" s="109" t="s">
        <v>114</v>
      </c>
      <c r="B58" s="109" t="s">
        <v>116</v>
      </c>
      <c r="C58" s="109" t="s">
        <v>112</v>
      </c>
      <c r="D58" s="110" t="s">
        <v>90</v>
      </c>
      <c r="E58" s="110" t="s">
        <v>284</v>
      </c>
      <c r="F58" s="111">
        <f t="shared" si="0"/>
        <v>3.848</v>
      </c>
      <c r="G58" s="111">
        <v>3.848</v>
      </c>
      <c r="H58" s="111">
        <v>0</v>
      </c>
    </row>
    <row r="59" spans="1:8" ht="19.5" customHeight="1">
      <c r="A59" s="109" t="s">
        <v>114</v>
      </c>
      <c r="B59" s="109" t="s">
        <v>116</v>
      </c>
      <c r="C59" s="109" t="s">
        <v>112</v>
      </c>
      <c r="D59" s="110" t="s">
        <v>90</v>
      </c>
      <c r="E59" s="110" t="s">
        <v>278</v>
      </c>
      <c r="F59" s="111">
        <f t="shared" si="0"/>
        <v>3.591</v>
      </c>
      <c r="G59" s="111">
        <v>3.591</v>
      </c>
      <c r="H59" s="111">
        <v>0</v>
      </c>
    </row>
    <row r="60" spans="1:8" ht="19.5" customHeight="1">
      <c r="A60" s="109" t="s">
        <v>114</v>
      </c>
      <c r="B60" s="109" t="s">
        <v>116</v>
      </c>
      <c r="C60" s="109" t="s">
        <v>112</v>
      </c>
      <c r="D60" s="110" t="s">
        <v>90</v>
      </c>
      <c r="E60" s="110" t="s">
        <v>279</v>
      </c>
      <c r="F60" s="111">
        <f t="shared" si="0"/>
        <v>0.9876</v>
      </c>
      <c r="G60" s="111">
        <v>0.9876</v>
      </c>
      <c r="H60" s="111">
        <v>0</v>
      </c>
    </row>
    <row r="61" spans="1:8" ht="19.5" customHeight="1">
      <c r="A61" s="109" t="s">
        <v>114</v>
      </c>
      <c r="B61" s="109" t="s">
        <v>116</v>
      </c>
      <c r="C61" s="109" t="s">
        <v>112</v>
      </c>
      <c r="D61" s="110" t="s">
        <v>90</v>
      </c>
      <c r="E61" s="110" t="s">
        <v>280</v>
      </c>
      <c r="F61" s="111">
        <f t="shared" si="0"/>
        <v>0.8361</v>
      </c>
      <c r="G61" s="111">
        <v>0.8361</v>
      </c>
      <c r="H61" s="111">
        <v>0</v>
      </c>
    </row>
    <row r="62" spans="1:8" ht="19.5" customHeight="1">
      <c r="A62" s="109" t="s">
        <v>47</v>
      </c>
      <c r="B62" s="109" t="s">
        <v>47</v>
      </c>
      <c r="C62" s="109" t="s">
        <v>47</v>
      </c>
      <c r="D62" s="110" t="s">
        <v>47</v>
      </c>
      <c r="E62" s="110" t="s">
        <v>154</v>
      </c>
      <c r="F62" s="111">
        <f t="shared" si="0"/>
        <v>29.9242</v>
      </c>
      <c r="G62" s="111">
        <v>29.9242</v>
      </c>
      <c r="H62" s="111">
        <v>0</v>
      </c>
    </row>
    <row r="63" spans="1:8" ht="19.5" customHeight="1">
      <c r="A63" s="109" t="s">
        <v>120</v>
      </c>
      <c r="B63" s="109" t="s">
        <v>88</v>
      </c>
      <c r="C63" s="109" t="s">
        <v>112</v>
      </c>
      <c r="D63" s="110" t="s">
        <v>90</v>
      </c>
      <c r="E63" s="110" t="s">
        <v>275</v>
      </c>
      <c r="F63" s="111">
        <f t="shared" si="0"/>
        <v>17.9242</v>
      </c>
      <c r="G63" s="111">
        <v>17.9242</v>
      </c>
      <c r="H63" s="111">
        <v>0</v>
      </c>
    </row>
    <row r="64" spans="1:8" ht="19.5" customHeight="1">
      <c r="A64" s="109" t="s">
        <v>120</v>
      </c>
      <c r="B64" s="109" t="s">
        <v>88</v>
      </c>
      <c r="C64" s="109" t="s">
        <v>112</v>
      </c>
      <c r="D64" s="110" t="s">
        <v>90</v>
      </c>
      <c r="E64" s="110" t="s">
        <v>276</v>
      </c>
      <c r="F64" s="111">
        <f t="shared" si="0"/>
        <v>12</v>
      </c>
      <c r="G64" s="111">
        <v>12</v>
      </c>
      <c r="H64" s="111">
        <v>0</v>
      </c>
    </row>
    <row r="65" spans="1:8" ht="19.5" customHeight="1">
      <c r="A65" s="109" t="s">
        <v>47</v>
      </c>
      <c r="B65" s="109" t="s">
        <v>47</v>
      </c>
      <c r="C65" s="109" t="s">
        <v>47</v>
      </c>
      <c r="D65" s="110" t="s">
        <v>47</v>
      </c>
      <c r="E65" s="110" t="s">
        <v>155</v>
      </c>
      <c r="F65" s="111">
        <f t="shared" si="0"/>
        <v>22.8</v>
      </c>
      <c r="G65" s="111">
        <v>22.8</v>
      </c>
      <c r="H65" s="111">
        <v>0</v>
      </c>
    </row>
    <row r="66" spans="1:8" ht="19.5" customHeight="1">
      <c r="A66" s="109" t="s">
        <v>120</v>
      </c>
      <c r="B66" s="109" t="s">
        <v>104</v>
      </c>
      <c r="C66" s="109" t="s">
        <v>88</v>
      </c>
      <c r="D66" s="110" t="s">
        <v>90</v>
      </c>
      <c r="E66" s="110" t="s">
        <v>285</v>
      </c>
      <c r="F66" s="111">
        <f t="shared" si="0"/>
        <v>22.8</v>
      </c>
      <c r="G66" s="111">
        <v>22.8</v>
      </c>
      <c r="H66" s="111">
        <v>0</v>
      </c>
    </row>
    <row r="67" spans="1:8" ht="19.5" customHeight="1">
      <c r="A67" s="109" t="s">
        <v>47</v>
      </c>
      <c r="B67" s="109" t="s">
        <v>47</v>
      </c>
      <c r="C67" s="109" t="s">
        <v>47</v>
      </c>
      <c r="D67" s="110" t="s">
        <v>47</v>
      </c>
      <c r="E67" s="110" t="s">
        <v>156</v>
      </c>
      <c r="F67" s="111">
        <f t="shared" si="0"/>
        <v>292.066</v>
      </c>
      <c r="G67" s="111">
        <v>292.066</v>
      </c>
      <c r="H67" s="111">
        <v>0</v>
      </c>
    </row>
    <row r="68" spans="1:8" ht="19.5" customHeight="1">
      <c r="A68" s="109" t="s">
        <v>120</v>
      </c>
      <c r="B68" s="109" t="s">
        <v>112</v>
      </c>
      <c r="C68" s="109" t="s">
        <v>112</v>
      </c>
      <c r="D68" s="110" t="s">
        <v>90</v>
      </c>
      <c r="E68" s="110" t="s">
        <v>286</v>
      </c>
      <c r="F68" s="111">
        <f t="shared" si="0"/>
        <v>7.6267</v>
      </c>
      <c r="G68" s="111">
        <v>7.6267</v>
      </c>
      <c r="H68" s="111">
        <v>0</v>
      </c>
    </row>
    <row r="69" spans="1:8" ht="19.5" customHeight="1">
      <c r="A69" s="109" t="s">
        <v>120</v>
      </c>
      <c r="B69" s="109" t="s">
        <v>112</v>
      </c>
      <c r="C69" s="109" t="s">
        <v>112</v>
      </c>
      <c r="D69" s="110" t="s">
        <v>90</v>
      </c>
      <c r="E69" s="110" t="s">
        <v>287</v>
      </c>
      <c r="F69" s="111">
        <f t="shared" si="0"/>
        <v>49.5993</v>
      </c>
      <c r="G69" s="111">
        <v>49.5993</v>
      </c>
      <c r="H69" s="111">
        <v>0</v>
      </c>
    </row>
    <row r="70" spans="1:8" ht="19.5" customHeight="1">
      <c r="A70" s="109" t="s">
        <v>120</v>
      </c>
      <c r="B70" s="109" t="s">
        <v>112</v>
      </c>
      <c r="C70" s="109" t="s">
        <v>112</v>
      </c>
      <c r="D70" s="110" t="s">
        <v>90</v>
      </c>
      <c r="E70" s="110" t="s">
        <v>273</v>
      </c>
      <c r="F70" s="111">
        <f t="shared" si="0"/>
        <v>21</v>
      </c>
      <c r="G70" s="111">
        <v>21</v>
      </c>
      <c r="H70" s="111">
        <v>0</v>
      </c>
    </row>
    <row r="71" spans="1:8" ht="19.5" customHeight="1">
      <c r="A71" s="109" t="s">
        <v>120</v>
      </c>
      <c r="B71" s="109" t="s">
        <v>112</v>
      </c>
      <c r="C71" s="109" t="s">
        <v>112</v>
      </c>
      <c r="D71" s="110" t="s">
        <v>90</v>
      </c>
      <c r="E71" s="110" t="s">
        <v>288</v>
      </c>
      <c r="F71" s="111">
        <f aca="true" t="shared" si="1" ref="F71:F87">SUM(G71:H71)</f>
        <v>83.84</v>
      </c>
      <c r="G71" s="111">
        <v>83.84</v>
      </c>
      <c r="H71" s="111">
        <v>0</v>
      </c>
    </row>
    <row r="72" spans="1:8" ht="19.5" customHeight="1">
      <c r="A72" s="109" t="s">
        <v>120</v>
      </c>
      <c r="B72" s="109" t="s">
        <v>112</v>
      </c>
      <c r="C72" s="109" t="s">
        <v>112</v>
      </c>
      <c r="D72" s="110" t="s">
        <v>90</v>
      </c>
      <c r="E72" s="110" t="s">
        <v>289</v>
      </c>
      <c r="F72" s="111">
        <f t="shared" si="1"/>
        <v>130</v>
      </c>
      <c r="G72" s="111">
        <v>130</v>
      </c>
      <c r="H72" s="111">
        <v>0</v>
      </c>
    </row>
    <row r="73" spans="1:8" ht="19.5" customHeight="1">
      <c r="A73" s="109" t="s">
        <v>47</v>
      </c>
      <c r="B73" s="109" t="s">
        <v>47</v>
      </c>
      <c r="C73" s="109" t="s">
        <v>47</v>
      </c>
      <c r="D73" s="110" t="s">
        <v>47</v>
      </c>
      <c r="E73" s="110" t="s">
        <v>141</v>
      </c>
      <c r="F73" s="111">
        <f t="shared" si="1"/>
        <v>262.6916</v>
      </c>
      <c r="G73" s="111">
        <v>262.6916</v>
      </c>
      <c r="H73" s="111">
        <v>0</v>
      </c>
    </row>
    <row r="74" spans="1:8" ht="19.5" customHeight="1">
      <c r="A74" s="109" t="s">
        <v>124</v>
      </c>
      <c r="B74" s="109" t="s">
        <v>88</v>
      </c>
      <c r="C74" s="109" t="s">
        <v>89</v>
      </c>
      <c r="D74" s="110" t="s">
        <v>90</v>
      </c>
      <c r="E74" s="110" t="s">
        <v>275</v>
      </c>
      <c r="F74" s="111">
        <f t="shared" si="1"/>
        <v>130.0916</v>
      </c>
      <c r="G74" s="111">
        <v>130.0916</v>
      </c>
      <c r="H74" s="111">
        <v>0</v>
      </c>
    </row>
    <row r="75" spans="1:8" ht="19.5" customHeight="1">
      <c r="A75" s="109" t="s">
        <v>124</v>
      </c>
      <c r="B75" s="109" t="s">
        <v>88</v>
      </c>
      <c r="C75" s="109" t="s">
        <v>89</v>
      </c>
      <c r="D75" s="110" t="s">
        <v>90</v>
      </c>
      <c r="E75" s="110" t="s">
        <v>246</v>
      </c>
      <c r="F75" s="111">
        <f t="shared" si="1"/>
        <v>3</v>
      </c>
      <c r="G75" s="111">
        <v>3</v>
      </c>
      <c r="H75" s="111">
        <v>0</v>
      </c>
    </row>
    <row r="76" spans="1:8" ht="19.5" customHeight="1">
      <c r="A76" s="109" t="s">
        <v>124</v>
      </c>
      <c r="B76" s="109" t="s">
        <v>88</v>
      </c>
      <c r="C76" s="109" t="s">
        <v>89</v>
      </c>
      <c r="D76" s="110" t="s">
        <v>90</v>
      </c>
      <c r="E76" s="110" t="s">
        <v>276</v>
      </c>
      <c r="F76" s="111">
        <f t="shared" si="1"/>
        <v>84</v>
      </c>
      <c r="G76" s="111">
        <v>84</v>
      </c>
      <c r="H76" s="111">
        <v>0</v>
      </c>
    </row>
    <row r="77" spans="1:8" ht="19.5" customHeight="1">
      <c r="A77" s="109" t="s">
        <v>124</v>
      </c>
      <c r="B77" s="109" t="s">
        <v>88</v>
      </c>
      <c r="C77" s="109" t="s">
        <v>89</v>
      </c>
      <c r="D77" s="110" t="s">
        <v>90</v>
      </c>
      <c r="E77" s="110" t="s">
        <v>277</v>
      </c>
      <c r="F77" s="111">
        <f t="shared" si="1"/>
        <v>45.6</v>
      </c>
      <c r="G77" s="111">
        <v>45.6</v>
      </c>
      <c r="H77" s="111">
        <v>0</v>
      </c>
    </row>
    <row r="78" spans="1:8" ht="19.5" customHeight="1">
      <c r="A78" s="109" t="s">
        <v>47</v>
      </c>
      <c r="B78" s="109" t="s">
        <v>47</v>
      </c>
      <c r="C78" s="109" t="s">
        <v>47</v>
      </c>
      <c r="D78" s="110" t="s">
        <v>47</v>
      </c>
      <c r="E78" s="110" t="s">
        <v>157</v>
      </c>
      <c r="F78" s="111">
        <f t="shared" si="1"/>
        <v>285.066</v>
      </c>
      <c r="G78" s="111">
        <v>285.066</v>
      </c>
      <c r="H78" s="111">
        <v>0</v>
      </c>
    </row>
    <row r="79" spans="1:8" ht="19.5" customHeight="1">
      <c r="A79" s="109" t="s">
        <v>124</v>
      </c>
      <c r="B79" s="109" t="s">
        <v>125</v>
      </c>
      <c r="C79" s="109" t="s">
        <v>104</v>
      </c>
      <c r="D79" s="110" t="s">
        <v>90</v>
      </c>
      <c r="E79" s="110" t="s">
        <v>290</v>
      </c>
      <c r="F79" s="111">
        <f t="shared" si="1"/>
        <v>152.316</v>
      </c>
      <c r="G79" s="111">
        <v>152.316</v>
      </c>
      <c r="H79" s="111">
        <v>0</v>
      </c>
    </row>
    <row r="80" spans="1:8" ht="19.5" customHeight="1">
      <c r="A80" s="109" t="s">
        <v>124</v>
      </c>
      <c r="B80" s="109" t="s">
        <v>125</v>
      </c>
      <c r="C80" s="109" t="s">
        <v>104</v>
      </c>
      <c r="D80" s="110" t="s">
        <v>90</v>
      </c>
      <c r="E80" s="110" t="s">
        <v>291</v>
      </c>
      <c r="F80" s="111">
        <f t="shared" si="1"/>
        <v>16</v>
      </c>
      <c r="G80" s="111">
        <v>16</v>
      </c>
      <c r="H80" s="111">
        <v>0</v>
      </c>
    </row>
    <row r="81" spans="1:8" ht="19.5" customHeight="1">
      <c r="A81" s="109" t="s">
        <v>124</v>
      </c>
      <c r="B81" s="109" t="s">
        <v>125</v>
      </c>
      <c r="C81" s="109" t="s">
        <v>104</v>
      </c>
      <c r="D81" s="110" t="s">
        <v>90</v>
      </c>
      <c r="E81" s="110" t="s">
        <v>292</v>
      </c>
      <c r="F81" s="111">
        <f t="shared" si="1"/>
        <v>107.57</v>
      </c>
      <c r="G81" s="111">
        <v>107.57</v>
      </c>
      <c r="H81" s="111">
        <v>0</v>
      </c>
    </row>
    <row r="82" spans="1:8" ht="19.5" customHeight="1">
      <c r="A82" s="109" t="s">
        <v>124</v>
      </c>
      <c r="B82" s="109" t="s">
        <v>125</v>
      </c>
      <c r="C82" s="109" t="s">
        <v>104</v>
      </c>
      <c r="D82" s="110" t="s">
        <v>90</v>
      </c>
      <c r="E82" s="110" t="s">
        <v>293</v>
      </c>
      <c r="F82" s="111">
        <f t="shared" si="1"/>
        <v>9.18</v>
      </c>
      <c r="G82" s="111">
        <v>9.18</v>
      </c>
      <c r="H82" s="111">
        <v>0</v>
      </c>
    </row>
    <row r="83" spans="1:8" ht="19.5" customHeight="1">
      <c r="A83" s="109" t="s">
        <v>47</v>
      </c>
      <c r="B83" s="109" t="s">
        <v>47</v>
      </c>
      <c r="C83" s="109" t="s">
        <v>47</v>
      </c>
      <c r="D83" s="110" t="s">
        <v>47</v>
      </c>
      <c r="E83" s="110" t="s">
        <v>158</v>
      </c>
      <c r="F83" s="111">
        <f t="shared" si="1"/>
        <v>86.4526</v>
      </c>
      <c r="G83" s="111">
        <v>86.4526</v>
      </c>
      <c r="H83" s="111">
        <v>0</v>
      </c>
    </row>
    <row r="84" spans="1:8" ht="19.5" customHeight="1">
      <c r="A84" s="109" t="s">
        <v>127</v>
      </c>
      <c r="B84" s="109" t="s">
        <v>94</v>
      </c>
      <c r="C84" s="109" t="s">
        <v>88</v>
      </c>
      <c r="D84" s="110" t="s">
        <v>90</v>
      </c>
      <c r="E84" s="110" t="s">
        <v>294</v>
      </c>
      <c r="F84" s="111">
        <f t="shared" si="1"/>
        <v>46.9309</v>
      </c>
      <c r="G84" s="111">
        <v>46.9309</v>
      </c>
      <c r="H84" s="111">
        <v>0</v>
      </c>
    </row>
    <row r="85" spans="1:8" ht="19.5" customHeight="1">
      <c r="A85" s="109" t="s">
        <v>127</v>
      </c>
      <c r="B85" s="109" t="s">
        <v>94</v>
      </c>
      <c r="C85" s="109" t="s">
        <v>88</v>
      </c>
      <c r="D85" s="110" t="s">
        <v>90</v>
      </c>
      <c r="E85" s="110" t="s">
        <v>295</v>
      </c>
      <c r="F85" s="111">
        <f t="shared" si="1"/>
        <v>39.5217</v>
      </c>
      <c r="G85" s="111">
        <v>39.5217</v>
      </c>
      <c r="H85" s="111">
        <v>0</v>
      </c>
    </row>
    <row r="86" spans="1:8" ht="19.5" customHeight="1">
      <c r="A86" s="109" t="s">
        <v>47</v>
      </c>
      <c r="B86" s="109" t="s">
        <v>47</v>
      </c>
      <c r="C86" s="109" t="s">
        <v>47</v>
      </c>
      <c r="D86" s="110" t="s">
        <v>47</v>
      </c>
      <c r="E86" s="110" t="s">
        <v>159</v>
      </c>
      <c r="F86" s="111">
        <f t="shared" si="1"/>
        <v>20</v>
      </c>
      <c r="G86" s="111">
        <v>20</v>
      </c>
      <c r="H86" s="111">
        <v>0</v>
      </c>
    </row>
    <row r="87" spans="1:8" ht="19.5" customHeight="1">
      <c r="A87" s="109" t="s">
        <v>129</v>
      </c>
      <c r="B87" s="109" t="s">
        <v>47</v>
      </c>
      <c r="C87" s="109" t="s">
        <v>47</v>
      </c>
      <c r="D87" s="110" t="s">
        <v>90</v>
      </c>
      <c r="E87" s="110" t="s">
        <v>130</v>
      </c>
      <c r="F87" s="111">
        <f t="shared" si="1"/>
        <v>20</v>
      </c>
      <c r="G87" s="111">
        <v>20</v>
      </c>
      <c r="H87" s="111">
        <v>0</v>
      </c>
    </row>
  </sheetData>
  <sheetProtection/>
  <mergeCells count="8">
    <mergeCell ref="A2:H2"/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9"/>
      <c r="B1" s="79"/>
      <c r="C1" s="79"/>
      <c r="D1" s="80"/>
      <c r="E1" s="79"/>
      <c r="F1" s="79"/>
      <c r="G1" s="59" t="s">
        <v>296</v>
      </c>
    </row>
    <row r="2" spans="1:7" ht="25.5" customHeight="1">
      <c r="A2" s="56" t="s">
        <v>297</v>
      </c>
      <c r="B2" s="56"/>
      <c r="C2" s="56"/>
      <c r="D2" s="56"/>
      <c r="E2" s="56"/>
      <c r="F2" s="56"/>
      <c r="G2" s="56"/>
    </row>
    <row r="3" spans="1:7" ht="19.5" customHeight="1">
      <c r="A3" s="101" t="s">
        <v>5</v>
      </c>
      <c r="B3" s="57"/>
      <c r="C3" s="57"/>
      <c r="D3" s="57"/>
      <c r="E3" s="82"/>
      <c r="F3" s="82"/>
      <c r="G3" s="59" t="s">
        <v>6</v>
      </c>
    </row>
    <row r="4" spans="1:7" ht="19.5" customHeight="1">
      <c r="A4" s="87" t="s">
        <v>298</v>
      </c>
      <c r="B4" s="88"/>
      <c r="C4" s="88"/>
      <c r="D4" s="89"/>
      <c r="E4" s="112" t="s">
        <v>133</v>
      </c>
      <c r="F4" s="67"/>
      <c r="G4" s="67"/>
    </row>
    <row r="5" spans="1:7" ht="19.5" customHeight="1">
      <c r="A5" s="60" t="s">
        <v>68</v>
      </c>
      <c r="B5" s="62"/>
      <c r="C5" s="113" t="s">
        <v>69</v>
      </c>
      <c r="D5" s="114" t="s">
        <v>299</v>
      </c>
      <c r="E5" s="67" t="s">
        <v>60</v>
      </c>
      <c r="F5" s="64" t="s">
        <v>300</v>
      </c>
      <c r="G5" s="115" t="s">
        <v>301</v>
      </c>
    </row>
    <row r="6" spans="1:7" ht="33.75" customHeight="1">
      <c r="A6" s="69" t="s">
        <v>81</v>
      </c>
      <c r="B6" s="70" t="s">
        <v>82</v>
      </c>
      <c r="C6" s="116"/>
      <c r="D6" s="117"/>
      <c r="E6" s="73"/>
      <c r="F6" s="74"/>
      <c r="G6" s="95"/>
    </row>
    <row r="7" spans="1:7" ht="19.5" customHeight="1">
      <c r="A7" s="75" t="s">
        <v>47</v>
      </c>
      <c r="B7" s="109" t="s">
        <v>47</v>
      </c>
      <c r="C7" s="118" t="s">
        <v>47</v>
      </c>
      <c r="D7" s="75" t="s">
        <v>60</v>
      </c>
      <c r="E7" s="119">
        <v>1164.9016</v>
      </c>
      <c r="F7" s="120">
        <v>874.4389</v>
      </c>
      <c r="G7" s="121">
        <v>290.4627</v>
      </c>
    </row>
    <row r="8" spans="1:7" ht="19.5" customHeight="1">
      <c r="A8" s="75" t="s">
        <v>47</v>
      </c>
      <c r="B8" s="109" t="s">
        <v>47</v>
      </c>
      <c r="C8" s="118" t="s">
        <v>84</v>
      </c>
      <c r="D8" s="75" t="s">
        <v>85</v>
      </c>
      <c r="E8" s="119">
        <v>1164.9016</v>
      </c>
      <c r="F8" s="120">
        <v>874.4389</v>
      </c>
      <c r="G8" s="121">
        <v>290.4627</v>
      </c>
    </row>
    <row r="9" spans="1:7" ht="19.5" customHeight="1">
      <c r="A9" s="75" t="s">
        <v>211</v>
      </c>
      <c r="B9" s="109" t="s">
        <v>47</v>
      </c>
      <c r="C9" s="118" t="s">
        <v>47</v>
      </c>
      <c r="D9" s="75" t="s">
        <v>302</v>
      </c>
      <c r="E9" s="119">
        <v>849.0743</v>
      </c>
      <c r="F9" s="120">
        <v>849.0743</v>
      </c>
      <c r="G9" s="121">
        <v>0</v>
      </c>
    </row>
    <row r="10" spans="1:7" ht="19.5" customHeight="1">
      <c r="A10" s="75" t="s">
        <v>303</v>
      </c>
      <c r="B10" s="109" t="s">
        <v>88</v>
      </c>
      <c r="C10" s="118" t="s">
        <v>90</v>
      </c>
      <c r="D10" s="75" t="s">
        <v>212</v>
      </c>
      <c r="E10" s="119">
        <v>197.3172</v>
      </c>
      <c r="F10" s="120">
        <v>197.3172</v>
      </c>
      <c r="G10" s="121">
        <v>0</v>
      </c>
    </row>
    <row r="11" spans="1:7" ht="19.5" customHeight="1">
      <c r="A11" s="75" t="s">
        <v>303</v>
      </c>
      <c r="B11" s="109" t="s">
        <v>94</v>
      </c>
      <c r="C11" s="118" t="s">
        <v>90</v>
      </c>
      <c r="D11" s="75" t="s">
        <v>213</v>
      </c>
      <c r="E11" s="119">
        <v>212.984</v>
      </c>
      <c r="F11" s="120">
        <v>212.984</v>
      </c>
      <c r="G11" s="121">
        <v>0</v>
      </c>
    </row>
    <row r="12" spans="1:7" ht="19.5" customHeight="1">
      <c r="A12" s="75" t="s">
        <v>303</v>
      </c>
      <c r="B12" s="109" t="s">
        <v>92</v>
      </c>
      <c r="C12" s="118" t="s">
        <v>90</v>
      </c>
      <c r="D12" s="75" t="s">
        <v>214</v>
      </c>
      <c r="E12" s="119">
        <v>10.2895</v>
      </c>
      <c r="F12" s="120">
        <v>10.2895</v>
      </c>
      <c r="G12" s="121">
        <v>0</v>
      </c>
    </row>
    <row r="13" spans="1:7" ht="19.5" customHeight="1">
      <c r="A13" s="75" t="s">
        <v>303</v>
      </c>
      <c r="B13" s="109" t="s">
        <v>125</v>
      </c>
      <c r="C13" s="118" t="s">
        <v>90</v>
      </c>
      <c r="D13" s="75" t="s">
        <v>215</v>
      </c>
      <c r="E13" s="119">
        <v>185.8084</v>
      </c>
      <c r="F13" s="120">
        <v>185.8084</v>
      </c>
      <c r="G13" s="121">
        <v>0</v>
      </c>
    </row>
    <row r="14" spans="1:7" ht="19.5" customHeight="1">
      <c r="A14" s="75" t="s">
        <v>303</v>
      </c>
      <c r="B14" s="109" t="s">
        <v>99</v>
      </c>
      <c r="C14" s="118" t="s">
        <v>90</v>
      </c>
      <c r="D14" s="75" t="s">
        <v>216</v>
      </c>
      <c r="E14" s="119">
        <v>72.9474</v>
      </c>
      <c r="F14" s="120">
        <v>72.9474</v>
      </c>
      <c r="G14" s="121">
        <v>0</v>
      </c>
    </row>
    <row r="15" spans="1:7" ht="19.5" customHeight="1">
      <c r="A15" s="75" t="s">
        <v>303</v>
      </c>
      <c r="B15" s="109" t="s">
        <v>217</v>
      </c>
      <c r="C15" s="118" t="s">
        <v>90</v>
      </c>
      <c r="D15" s="75" t="s">
        <v>218</v>
      </c>
      <c r="E15" s="119">
        <v>29.1789</v>
      </c>
      <c r="F15" s="120">
        <v>29.1789</v>
      </c>
      <c r="G15" s="121">
        <v>0</v>
      </c>
    </row>
    <row r="16" spans="1:7" ht="19.5" customHeight="1">
      <c r="A16" s="75" t="s">
        <v>303</v>
      </c>
      <c r="B16" s="109" t="s">
        <v>110</v>
      </c>
      <c r="C16" s="118" t="s">
        <v>90</v>
      </c>
      <c r="D16" s="75" t="s">
        <v>219</v>
      </c>
      <c r="E16" s="119">
        <v>25.5316</v>
      </c>
      <c r="F16" s="120">
        <v>25.5316</v>
      </c>
      <c r="G16" s="121">
        <v>0</v>
      </c>
    </row>
    <row r="17" spans="1:7" ht="19.5" customHeight="1">
      <c r="A17" s="75" t="s">
        <v>303</v>
      </c>
      <c r="B17" s="109" t="s">
        <v>220</v>
      </c>
      <c r="C17" s="118" t="s">
        <v>90</v>
      </c>
      <c r="D17" s="75" t="s">
        <v>221</v>
      </c>
      <c r="E17" s="119">
        <v>3.2677</v>
      </c>
      <c r="F17" s="120">
        <v>3.2677</v>
      </c>
      <c r="G17" s="121">
        <v>0</v>
      </c>
    </row>
    <row r="18" spans="1:7" ht="19.5" customHeight="1">
      <c r="A18" s="75" t="s">
        <v>303</v>
      </c>
      <c r="B18" s="109" t="s">
        <v>222</v>
      </c>
      <c r="C18" s="118" t="s">
        <v>90</v>
      </c>
      <c r="D18" s="75" t="s">
        <v>128</v>
      </c>
      <c r="E18" s="119">
        <v>86.4526</v>
      </c>
      <c r="F18" s="120">
        <v>86.4526</v>
      </c>
      <c r="G18" s="121">
        <v>0</v>
      </c>
    </row>
    <row r="19" spans="1:7" ht="19.5" customHeight="1">
      <c r="A19" s="75" t="s">
        <v>303</v>
      </c>
      <c r="B19" s="109" t="s">
        <v>223</v>
      </c>
      <c r="C19" s="118" t="s">
        <v>90</v>
      </c>
      <c r="D19" s="75" t="s">
        <v>224</v>
      </c>
      <c r="E19" s="119">
        <v>7.947</v>
      </c>
      <c r="F19" s="120">
        <v>7.947</v>
      </c>
      <c r="G19" s="121">
        <v>0</v>
      </c>
    </row>
    <row r="20" spans="1:7" ht="19.5" customHeight="1">
      <c r="A20" s="75" t="s">
        <v>303</v>
      </c>
      <c r="B20" s="109" t="s">
        <v>112</v>
      </c>
      <c r="C20" s="118" t="s">
        <v>90</v>
      </c>
      <c r="D20" s="75" t="s">
        <v>225</v>
      </c>
      <c r="E20" s="119">
        <v>17.35</v>
      </c>
      <c r="F20" s="120">
        <v>17.35</v>
      </c>
      <c r="G20" s="121">
        <v>0</v>
      </c>
    </row>
    <row r="21" spans="1:7" ht="19.5" customHeight="1">
      <c r="A21" s="75" t="s">
        <v>226</v>
      </c>
      <c r="B21" s="109" t="s">
        <v>47</v>
      </c>
      <c r="C21" s="118" t="s">
        <v>47</v>
      </c>
      <c r="D21" s="75" t="s">
        <v>304</v>
      </c>
      <c r="E21" s="119">
        <v>290.4627</v>
      </c>
      <c r="F21" s="120">
        <v>0</v>
      </c>
      <c r="G21" s="121">
        <v>290.4627</v>
      </c>
    </row>
    <row r="22" spans="1:7" ht="19.5" customHeight="1">
      <c r="A22" s="75" t="s">
        <v>305</v>
      </c>
      <c r="B22" s="109" t="s">
        <v>88</v>
      </c>
      <c r="C22" s="118" t="s">
        <v>90</v>
      </c>
      <c r="D22" s="75" t="s">
        <v>227</v>
      </c>
      <c r="E22" s="119">
        <v>170</v>
      </c>
      <c r="F22" s="120">
        <v>0</v>
      </c>
      <c r="G22" s="121">
        <v>170</v>
      </c>
    </row>
    <row r="23" spans="1:7" ht="19.5" customHeight="1">
      <c r="A23" s="75" t="s">
        <v>305</v>
      </c>
      <c r="B23" s="109" t="s">
        <v>104</v>
      </c>
      <c r="C23" s="118" t="s">
        <v>90</v>
      </c>
      <c r="D23" s="75" t="s">
        <v>228</v>
      </c>
      <c r="E23" s="119">
        <v>1</v>
      </c>
      <c r="F23" s="120">
        <v>0</v>
      </c>
      <c r="G23" s="121">
        <v>1</v>
      </c>
    </row>
    <row r="24" spans="1:7" ht="19.5" customHeight="1">
      <c r="A24" s="75" t="s">
        <v>305</v>
      </c>
      <c r="B24" s="109" t="s">
        <v>108</v>
      </c>
      <c r="C24" s="118" t="s">
        <v>90</v>
      </c>
      <c r="D24" s="75" t="s">
        <v>229</v>
      </c>
      <c r="E24" s="119">
        <v>9.8</v>
      </c>
      <c r="F24" s="120">
        <v>0</v>
      </c>
      <c r="G24" s="121">
        <v>9.8</v>
      </c>
    </row>
    <row r="25" spans="1:7" ht="19.5" customHeight="1">
      <c r="A25" s="75" t="s">
        <v>305</v>
      </c>
      <c r="B25" s="109" t="s">
        <v>125</v>
      </c>
      <c r="C25" s="118" t="s">
        <v>90</v>
      </c>
      <c r="D25" s="75" t="s">
        <v>230</v>
      </c>
      <c r="E25" s="119">
        <v>13.84</v>
      </c>
      <c r="F25" s="120">
        <v>0</v>
      </c>
      <c r="G25" s="121">
        <v>13.84</v>
      </c>
    </row>
    <row r="26" spans="1:7" ht="19.5" customHeight="1">
      <c r="A26" s="75" t="s">
        <v>305</v>
      </c>
      <c r="B26" s="109" t="s">
        <v>116</v>
      </c>
      <c r="C26" s="118" t="s">
        <v>90</v>
      </c>
      <c r="D26" s="75" t="s">
        <v>231</v>
      </c>
      <c r="E26" s="119">
        <v>39.6</v>
      </c>
      <c r="F26" s="120">
        <v>0</v>
      </c>
      <c r="G26" s="121">
        <v>39.6</v>
      </c>
    </row>
    <row r="27" spans="1:7" ht="19.5" customHeight="1">
      <c r="A27" s="75" t="s">
        <v>305</v>
      </c>
      <c r="B27" s="109" t="s">
        <v>235</v>
      </c>
      <c r="C27" s="118" t="s">
        <v>90</v>
      </c>
      <c r="D27" s="75" t="s">
        <v>236</v>
      </c>
      <c r="E27" s="119">
        <v>2</v>
      </c>
      <c r="F27" s="120">
        <v>0</v>
      </c>
      <c r="G27" s="121">
        <v>2</v>
      </c>
    </row>
    <row r="28" spans="1:7" ht="19.5" customHeight="1">
      <c r="A28" s="75" t="s">
        <v>305</v>
      </c>
      <c r="B28" s="109" t="s">
        <v>237</v>
      </c>
      <c r="C28" s="118" t="s">
        <v>90</v>
      </c>
      <c r="D28" s="75" t="s">
        <v>238</v>
      </c>
      <c r="E28" s="119">
        <v>5</v>
      </c>
      <c r="F28" s="120">
        <v>0</v>
      </c>
      <c r="G28" s="121">
        <v>5</v>
      </c>
    </row>
    <row r="29" spans="1:7" ht="19.5" customHeight="1">
      <c r="A29" s="75" t="s">
        <v>305</v>
      </c>
      <c r="B29" s="109" t="s">
        <v>241</v>
      </c>
      <c r="C29" s="118" t="s">
        <v>90</v>
      </c>
      <c r="D29" s="75" t="s">
        <v>242</v>
      </c>
      <c r="E29" s="119">
        <v>8.0936</v>
      </c>
      <c r="F29" s="120">
        <v>0</v>
      </c>
      <c r="G29" s="121">
        <v>8.0936</v>
      </c>
    </row>
    <row r="30" spans="1:7" ht="19.5" customHeight="1">
      <c r="A30" s="75" t="s">
        <v>305</v>
      </c>
      <c r="B30" s="109" t="s">
        <v>243</v>
      </c>
      <c r="C30" s="118" t="s">
        <v>90</v>
      </c>
      <c r="D30" s="75" t="s">
        <v>244</v>
      </c>
      <c r="E30" s="119">
        <v>10.0891</v>
      </c>
      <c r="F30" s="120">
        <v>0</v>
      </c>
      <c r="G30" s="121">
        <v>10.0891</v>
      </c>
    </row>
    <row r="31" spans="1:7" ht="19.5" customHeight="1">
      <c r="A31" s="75" t="s">
        <v>305</v>
      </c>
      <c r="B31" s="109" t="s">
        <v>245</v>
      </c>
      <c r="C31" s="118" t="s">
        <v>90</v>
      </c>
      <c r="D31" s="75" t="s">
        <v>246</v>
      </c>
      <c r="E31" s="119">
        <v>9</v>
      </c>
      <c r="F31" s="120">
        <v>0</v>
      </c>
      <c r="G31" s="121">
        <v>9</v>
      </c>
    </row>
    <row r="32" spans="1:7" ht="19.5" customHeight="1">
      <c r="A32" s="75" t="s">
        <v>305</v>
      </c>
      <c r="B32" s="109" t="s">
        <v>247</v>
      </c>
      <c r="C32" s="118" t="s">
        <v>90</v>
      </c>
      <c r="D32" s="75" t="s">
        <v>248</v>
      </c>
      <c r="E32" s="119">
        <v>20.04</v>
      </c>
      <c r="F32" s="120">
        <v>0</v>
      </c>
      <c r="G32" s="121">
        <v>20.04</v>
      </c>
    </row>
    <row r="33" spans="1:7" ht="19.5" customHeight="1">
      <c r="A33" s="75" t="s">
        <v>305</v>
      </c>
      <c r="B33" s="109" t="s">
        <v>112</v>
      </c>
      <c r="C33" s="118" t="s">
        <v>90</v>
      </c>
      <c r="D33" s="75" t="s">
        <v>249</v>
      </c>
      <c r="E33" s="119">
        <v>2</v>
      </c>
      <c r="F33" s="120">
        <v>0</v>
      </c>
      <c r="G33" s="121">
        <v>2</v>
      </c>
    </row>
    <row r="34" spans="1:7" ht="19.5" customHeight="1">
      <c r="A34" s="75" t="s">
        <v>250</v>
      </c>
      <c r="B34" s="109" t="s">
        <v>47</v>
      </c>
      <c r="C34" s="118" t="s">
        <v>47</v>
      </c>
      <c r="D34" s="75" t="s">
        <v>306</v>
      </c>
      <c r="E34" s="119">
        <v>25.3646</v>
      </c>
      <c r="F34" s="120">
        <v>25.3646</v>
      </c>
      <c r="G34" s="121">
        <v>0</v>
      </c>
    </row>
    <row r="35" spans="1:7" ht="19.5" customHeight="1">
      <c r="A35" s="75" t="s">
        <v>307</v>
      </c>
      <c r="B35" s="109" t="s">
        <v>104</v>
      </c>
      <c r="C35" s="118" t="s">
        <v>90</v>
      </c>
      <c r="D35" s="75" t="s">
        <v>251</v>
      </c>
      <c r="E35" s="119">
        <v>21.6236</v>
      </c>
      <c r="F35" s="120">
        <v>21.6236</v>
      </c>
      <c r="G35" s="121">
        <v>0</v>
      </c>
    </row>
    <row r="36" spans="1:7" ht="19.5" customHeight="1">
      <c r="A36" s="75" t="s">
        <v>307</v>
      </c>
      <c r="B36" s="109" t="s">
        <v>125</v>
      </c>
      <c r="C36" s="118" t="s">
        <v>90</v>
      </c>
      <c r="D36" s="75" t="s">
        <v>252</v>
      </c>
      <c r="E36" s="119">
        <v>3.591</v>
      </c>
      <c r="F36" s="120">
        <v>3.591</v>
      </c>
      <c r="G36" s="121">
        <v>0</v>
      </c>
    </row>
    <row r="37" spans="1:7" ht="19.5" customHeight="1">
      <c r="A37" s="75" t="s">
        <v>307</v>
      </c>
      <c r="B37" s="109" t="s">
        <v>217</v>
      </c>
      <c r="C37" s="118" t="s">
        <v>90</v>
      </c>
      <c r="D37" s="75" t="s">
        <v>253</v>
      </c>
      <c r="E37" s="119">
        <v>0.15</v>
      </c>
      <c r="F37" s="120">
        <v>0.15</v>
      </c>
      <c r="G37" s="12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3"/>
      <c r="B1" s="54"/>
      <c r="C1" s="54"/>
      <c r="D1" s="54"/>
      <c r="E1" s="54"/>
      <c r="F1" s="55" t="s">
        <v>308</v>
      </c>
    </row>
    <row r="2" spans="1:6" ht="19.5" customHeight="1">
      <c r="A2" s="56" t="s">
        <v>309</v>
      </c>
      <c r="B2" s="56"/>
      <c r="C2" s="56"/>
      <c r="D2" s="56"/>
      <c r="E2" s="56"/>
      <c r="F2" s="56"/>
    </row>
    <row r="3" spans="1:6" ht="19.5" customHeight="1">
      <c r="A3" s="101" t="s">
        <v>5</v>
      </c>
      <c r="B3" s="57"/>
      <c r="C3" s="57"/>
      <c r="D3" s="106"/>
      <c r="E3" s="106"/>
      <c r="F3" s="59" t="s">
        <v>6</v>
      </c>
    </row>
    <row r="4" spans="1:6" ht="19.5" customHeight="1">
      <c r="A4" s="60" t="s">
        <v>68</v>
      </c>
      <c r="B4" s="61"/>
      <c r="C4" s="62"/>
      <c r="D4" s="107" t="s">
        <v>69</v>
      </c>
      <c r="E4" s="83" t="s">
        <v>310</v>
      </c>
      <c r="F4" s="64" t="s">
        <v>74</v>
      </c>
    </row>
    <row r="5" spans="1:6" ht="19.5" customHeight="1">
      <c r="A5" s="68" t="s">
        <v>81</v>
      </c>
      <c r="B5" s="69" t="s">
        <v>82</v>
      </c>
      <c r="C5" s="70" t="s">
        <v>83</v>
      </c>
      <c r="D5" s="108"/>
      <c r="E5" s="83"/>
      <c r="F5" s="84"/>
    </row>
    <row r="6" spans="1:6" ht="19.5" customHeight="1">
      <c r="A6" s="109" t="s">
        <v>47</v>
      </c>
      <c r="B6" s="109" t="s">
        <v>47</v>
      </c>
      <c r="C6" s="109" t="s">
        <v>47</v>
      </c>
      <c r="D6" s="110" t="s">
        <v>47</v>
      </c>
      <c r="E6" s="110" t="s">
        <v>60</v>
      </c>
      <c r="F6" s="111">
        <v>805.3</v>
      </c>
    </row>
    <row r="7" spans="1:6" ht="19.5" customHeight="1">
      <c r="A7" s="109" t="s">
        <v>47</v>
      </c>
      <c r="B7" s="109" t="s">
        <v>47</v>
      </c>
      <c r="C7" s="109" t="s">
        <v>47</v>
      </c>
      <c r="D7" s="110" t="s">
        <v>84</v>
      </c>
      <c r="E7" s="110" t="s">
        <v>85</v>
      </c>
      <c r="F7" s="111">
        <v>805.3</v>
      </c>
    </row>
    <row r="8" spans="1:6" ht="19.5" customHeight="1">
      <c r="A8" s="109" t="s">
        <v>47</v>
      </c>
      <c r="B8" s="109" t="s">
        <v>47</v>
      </c>
      <c r="C8" s="109" t="s">
        <v>47</v>
      </c>
      <c r="D8" s="110" t="s">
        <v>47</v>
      </c>
      <c r="E8" s="110" t="s">
        <v>138</v>
      </c>
      <c r="F8" s="111">
        <v>5</v>
      </c>
    </row>
    <row r="9" spans="1:6" ht="19.5" customHeight="1">
      <c r="A9" s="109" t="s">
        <v>87</v>
      </c>
      <c r="B9" s="109" t="s">
        <v>88</v>
      </c>
      <c r="C9" s="109" t="s">
        <v>89</v>
      </c>
      <c r="D9" s="110" t="s">
        <v>90</v>
      </c>
      <c r="E9" s="110" t="s">
        <v>261</v>
      </c>
      <c r="F9" s="111">
        <v>5</v>
      </c>
    </row>
    <row r="10" spans="1:6" ht="19.5" customHeight="1">
      <c r="A10" s="109" t="s">
        <v>47</v>
      </c>
      <c r="B10" s="109" t="s">
        <v>47</v>
      </c>
      <c r="C10" s="109" t="s">
        <v>47</v>
      </c>
      <c r="D10" s="110" t="s">
        <v>47</v>
      </c>
      <c r="E10" s="110" t="s">
        <v>140</v>
      </c>
      <c r="F10" s="111">
        <v>141.35</v>
      </c>
    </row>
    <row r="11" spans="1:6" ht="19.5" customHeight="1">
      <c r="A11" s="109" t="s">
        <v>87</v>
      </c>
      <c r="B11" s="109" t="s">
        <v>92</v>
      </c>
      <c r="C11" s="109" t="s">
        <v>94</v>
      </c>
      <c r="D11" s="110" t="s">
        <v>90</v>
      </c>
      <c r="E11" s="110" t="s">
        <v>271</v>
      </c>
      <c r="F11" s="111">
        <v>8.31</v>
      </c>
    </row>
    <row r="12" spans="1:6" ht="19.5" customHeight="1">
      <c r="A12" s="109" t="s">
        <v>87</v>
      </c>
      <c r="B12" s="109" t="s">
        <v>92</v>
      </c>
      <c r="C12" s="109" t="s">
        <v>94</v>
      </c>
      <c r="D12" s="110" t="s">
        <v>90</v>
      </c>
      <c r="E12" s="110" t="s">
        <v>272</v>
      </c>
      <c r="F12" s="111">
        <v>12</v>
      </c>
    </row>
    <row r="13" spans="1:6" ht="19.5" customHeight="1">
      <c r="A13" s="109" t="s">
        <v>87</v>
      </c>
      <c r="B13" s="109" t="s">
        <v>92</v>
      </c>
      <c r="C13" s="109" t="s">
        <v>94</v>
      </c>
      <c r="D13" s="110" t="s">
        <v>90</v>
      </c>
      <c r="E13" s="110" t="s">
        <v>273</v>
      </c>
      <c r="F13" s="111">
        <v>91.04</v>
      </c>
    </row>
    <row r="14" spans="1:6" ht="19.5" customHeight="1">
      <c r="A14" s="109" t="s">
        <v>87</v>
      </c>
      <c r="B14" s="109" t="s">
        <v>92</v>
      </c>
      <c r="C14" s="109" t="s">
        <v>94</v>
      </c>
      <c r="D14" s="110" t="s">
        <v>90</v>
      </c>
      <c r="E14" s="110" t="s">
        <v>274</v>
      </c>
      <c r="F14" s="111">
        <v>30</v>
      </c>
    </row>
    <row r="15" spans="1:6" ht="19.5" customHeight="1">
      <c r="A15" s="109" t="s">
        <v>47</v>
      </c>
      <c r="B15" s="109" t="s">
        <v>47</v>
      </c>
      <c r="C15" s="109" t="s">
        <v>47</v>
      </c>
      <c r="D15" s="110" t="s">
        <v>47</v>
      </c>
      <c r="E15" s="110" t="s">
        <v>143</v>
      </c>
      <c r="F15" s="111">
        <v>11</v>
      </c>
    </row>
    <row r="16" spans="1:6" ht="19.5" customHeight="1">
      <c r="A16" s="109" t="s">
        <v>101</v>
      </c>
      <c r="B16" s="109" t="s">
        <v>88</v>
      </c>
      <c r="C16" s="109" t="s">
        <v>99</v>
      </c>
      <c r="D16" s="110" t="s">
        <v>90</v>
      </c>
      <c r="E16" s="110" t="s">
        <v>102</v>
      </c>
      <c r="F16" s="111">
        <v>11</v>
      </c>
    </row>
    <row r="17" spans="1:6" ht="19.5" customHeight="1">
      <c r="A17" s="109" t="s">
        <v>47</v>
      </c>
      <c r="B17" s="109" t="s">
        <v>47</v>
      </c>
      <c r="C17" s="109" t="s">
        <v>47</v>
      </c>
      <c r="D17" s="110" t="s">
        <v>47</v>
      </c>
      <c r="E17" s="110" t="s">
        <v>148</v>
      </c>
      <c r="F17" s="111">
        <v>23.018</v>
      </c>
    </row>
    <row r="18" spans="1:6" ht="19.5" customHeight="1">
      <c r="A18" s="109" t="s">
        <v>103</v>
      </c>
      <c r="B18" s="109" t="s">
        <v>110</v>
      </c>
      <c r="C18" s="109" t="s">
        <v>104</v>
      </c>
      <c r="D18" s="110" t="s">
        <v>90</v>
      </c>
      <c r="E18" s="110" t="s">
        <v>281</v>
      </c>
      <c r="F18" s="111">
        <v>23.018</v>
      </c>
    </row>
    <row r="19" spans="1:6" ht="19.5" customHeight="1">
      <c r="A19" s="109" t="s">
        <v>47</v>
      </c>
      <c r="B19" s="109" t="s">
        <v>47</v>
      </c>
      <c r="C19" s="109" t="s">
        <v>47</v>
      </c>
      <c r="D19" s="110" t="s">
        <v>47</v>
      </c>
      <c r="E19" s="110" t="s">
        <v>150</v>
      </c>
      <c r="F19" s="111">
        <v>5</v>
      </c>
    </row>
    <row r="20" spans="1:6" ht="19.5" customHeight="1">
      <c r="A20" s="109" t="s">
        <v>114</v>
      </c>
      <c r="B20" s="109" t="s">
        <v>89</v>
      </c>
      <c r="C20" s="109" t="s">
        <v>112</v>
      </c>
      <c r="D20" s="110" t="s">
        <v>90</v>
      </c>
      <c r="E20" s="110" t="s">
        <v>282</v>
      </c>
      <c r="F20" s="111">
        <v>5</v>
      </c>
    </row>
    <row r="21" spans="1:6" ht="19.5" customHeight="1">
      <c r="A21" s="109" t="s">
        <v>47</v>
      </c>
      <c r="B21" s="109" t="s">
        <v>47</v>
      </c>
      <c r="C21" s="109" t="s">
        <v>47</v>
      </c>
      <c r="D21" s="110" t="s">
        <v>47</v>
      </c>
      <c r="E21" s="110" t="s">
        <v>155</v>
      </c>
      <c r="F21" s="111">
        <v>22.8</v>
      </c>
    </row>
    <row r="22" spans="1:6" ht="19.5" customHeight="1">
      <c r="A22" s="109" t="s">
        <v>120</v>
      </c>
      <c r="B22" s="109" t="s">
        <v>104</v>
      </c>
      <c r="C22" s="109" t="s">
        <v>88</v>
      </c>
      <c r="D22" s="110" t="s">
        <v>90</v>
      </c>
      <c r="E22" s="110" t="s">
        <v>285</v>
      </c>
      <c r="F22" s="111">
        <v>22.8</v>
      </c>
    </row>
    <row r="23" spans="1:6" ht="19.5" customHeight="1">
      <c r="A23" s="109" t="s">
        <v>47</v>
      </c>
      <c r="B23" s="109" t="s">
        <v>47</v>
      </c>
      <c r="C23" s="109" t="s">
        <v>47</v>
      </c>
      <c r="D23" s="110" t="s">
        <v>47</v>
      </c>
      <c r="E23" s="110" t="s">
        <v>156</v>
      </c>
      <c r="F23" s="111">
        <v>292.066</v>
      </c>
    </row>
    <row r="24" spans="1:6" ht="19.5" customHeight="1">
      <c r="A24" s="109" t="s">
        <v>120</v>
      </c>
      <c r="B24" s="109" t="s">
        <v>112</v>
      </c>
      <c r="C24" s="109" t="s">
        <v>112</v>
      </c>
      <c r="D24" s="110" t="s">
        <v>90</v>
      </c>
      <c r="E24" s="110" t="s">
        <v>286</v>
      </c>
      <c r="F24" s="111">
        <v>7.6267</v>
      </c>
    </row>
    <row r="25" spans="1:6" ht="19.5" customHeight="1">
      <c r="A25" s="109" t="s">
        <v>120</v>
      </c>
      <c r="B25" s="109" t="s">
        <v>112</v>
      </c>
      <c r="C25" s="109" t="s">
        <v>112</v>
      </c>
      <c r="D25" s="110" t="s">
        <v>90</v>
      </c>
      <c r="E25" s="110" t="s">
        <v>287</v>
      </c>
      <c r="F25" s="111">
        <v>49.5993</v>
      </c>
    </row>
    <row r="26" spans="1:6" ht="19.5" customHeight="1">
      <c r="A26" s="109" t="s">
        <v>120</v>
      </c>
      <c r="B26" s="109" t="s">
        <v>112</v>
      </c>
      <c r="C26" s="109" t="s">
        <v>112</v>
      </c>
      <c r="D26" s="110" t="s">
        <v>90</v>
      </c>
      <c r="E26" s="110" t="s">
        <v>273</v>
      </c>
      <c r="F26" s="111">
        <v>21</v>
      </c>
    </row>
    <row r="27" spans="1:6" ht="19.5" customHeight="1">
      <c r="A27" s="109" t="s">
        <v>120</v>
      </c>
      <c r="B27" s="109" t="s">
        <v>112</v>
      </c>
      <c r="C27" s="109" t="s">
        <v>112</v>
      </c>
      <c r="D27" s="110" t="s">
        <v>90</v>
      </c>
      <c r="E27" s="110" t="s">
        <v>288</v>
      </c>
      <c r="F27" s="111">
        <v>83.84</v>
      </c>
    </row>
    <row r="28" spans="1:6" ht="19.5" customHeight="1">
      <c r="A28" s="109" t="s">
        <v>120</v>
      </c>
      <c r="B28" s="109" t="s">
        <v>112</v>
      </c>
      <c r="C28" s="109" t="s">
        <v>112</v>
      </c>
      <c r="D28" s="110" t="s">
        <v>90</v>
      </c>
      <c r="E28" s="110" t="s">
        <v>289</v>
      </c>
      <c r="F28" s="111">
        <v>130</v>
      </c>
    </row>
    <row r="29" spans="1:6" ht="19.5" customHeight="1">
      <c r="A29" s="109" t="s">
        <v>47</v>
      </c>
      <c r="B29" s="109" t="s">
        <v>47</v>
      </c>
      <c r="C29" s="109" t="s">
        <v>47</v>
      </c>
      <c r="D29" s="110" t="s">
        <v>47</v>
      </c>
      <c r="E29" s="110" t="s">
        <v>157</v>
      </c>
      <c r="F29" s="111">
        <v>285.066</v>
      </c>
    </row>
    <row r="30" spans="1:6" ht="19.5" customHeight="1">
      <c r="A30" s="109" t="s">
        <v>124</v>
      </c>
      <c r="B30" s="109" t="s">
        <v>125</v>
      </c>
      <c r="C30" s="109" t="s">
        <v>104</v>
      </c>
      <c r="D30" s="110" t="s">
        <v>90</v>
      </c>
      <c r="E30" s="110" t="s">
        <v>290</v>
      </c>
      <c r="F30" s="111">
        <v>152.316</v>
      </c>
    </row>
    <row r="31" spans="1:6" ht="19.5" customHeight="1">
      <c r="A31" s="109" t="s">
        <v>124</v>
      </c>
      <c r="B31" s="109" t="s">
        <v>125</v>
      </c>
      <c r="C31" s="109" t="s">
        <v>104</v>
      </c>
      <c r="D31" s="110" t="s">
        <v>90</v>
      </c>
      <c r="E31" s="110" t="s">
        <v>291</v>
      </c>
      <c r="F31" s="111">
        <v>16</v>
      </c>
    </row>
    <row r="32" spans="1:6" ht="19.5" customHeight="1">
      <c r="A32" s="109" t="s">
        <v>124</v>
      </c>
      <c r="B32" s="109" t="s">
        <v>125</v>
      </c>
      <c r="C32" s="109" t="s">
        <v>104</v>
      </c>
      <c r="D32" s="110" t="s">
        <v>90</v>
      </c>
      <c r="E32" s="110" t="s">
        <v>292</v>
      </c>
      <c r="F32" s="111">
        <v>107.57</v>
      </c>
    </row>
    <row r="33" spans="1:6" ht="19.5" customHeight="1">
      <c r="A33" s="109" t="s">
        <v>124</v>
      </c>
      <c r="B33" s="109" t="s">
        <v>125</v>
      </c>
      <c r="C33" s="109" t="s">
        <v>104</v>
      </c>
      <c r="D33" s="110" t="s">
        <v>90</v>
      </c>
      <c r="E33" s="110" t="s">
        <v>293</v>
      </c>
      <c r="F33" s="111">
        <v>9.18</v>
      </c>
    </row>
    <row r="34" spans="1:6" ht="19.5" customHeight="1">
      <c r="A34" s="109" t="s">
        <v>47</v>
      </c>
      <c r="B34" s="109" t="s">
        <v>47</v>
      </c>
      <c r="C34" s="109" t="s">
        <v>47</v>
      </c>
      <c r="D34" s="110" t="s">
        <v>47</v>
      </c>
      <c r="E34" s="110" t="s">
        <v>159</v>
      </c>
      <c r="F34" s="111">
        <v>20</v>
      </c>
    </row>
    <row r="35" spans="1:6" ht="19.5" customHeight="1">
      <c r="A35" s="109" t="s">
        <v>129</v>
      </c>
      <c r="B35" s="109" t="s">
        <v>47</v>
      </c>
      <c r="C35" s="109" t="s">
        <v>47</v>
      </c>
      <c r="D35" s="110" t="s">
        <v>90</v>
      </c>
      <c r="E35" s="110" t="s">
        <v>130</v>
      </c>
      <c r="F35" s="111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新月</cp:lastModifiedBy>
  <dcterms:created xsi:type="dcterms:W3CDTF">2022-05-30T01:20:25Z</dcterms:created>
  <dcterms:modified xsi:type="dcterms:W3CDTF">2022-07-15T00:41:42Z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D1F20AA8537942DFB6E2B810D28A8E48</vt:lpwstr>
  </property>
</Properties>
</file>