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(301)" sheetId="7" r:id="rId7"/>
    <sheet name="3(302)" sheetId="8" r:id="rId8"/>
    <sheet name="3(303)" sheetId="9" r:id="rId9"/>
    <sheet name="3(304-399)" sheetId="10" r:id="rId10"/>
    <sheet name="3-1" sheetId="11" r:id="rId11"/>
    <sheet name="3-2" sheetId="12" r:id="rId12"/>
    <sheet name="3-3" sheetId="13" r:id="rId13"/>
    <sheet name="4" sheetId="14" r:id="rId14"/>
    <sheet name="4-1" sheetId="15" r:id="rId15"/>
    <sheet name="5" sheetId="16" r:id="rId16"/>
    <sheet name="6" sheetId="17" r:id="rId17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'1-1'!$A$1:$T$12</definedName>
    <definedName name="_xlnm.Print_Area" localSheetId="3">'1-2'!$A$1:$J$11</definedName>
    <definedName name="_xlnm.Print_Area" localSheetId="4">'2'!$A$1:$H$38</definedName>
    <definedName name="_xlnm.Print_Area" localSheetId="5">'2-1'!$A$1:$AI$14</definedName>
    <definedName name="_xlnm.Print_Area" localSheetId="6">'3(301)'!$A$1:$S$16</definedName>
    <definedName name="_xlnm.Print_Area" localSheetId="7">'3(302)'!$A$1:$AG$16</definedName>
    <definedName name="_xlnm.Print_Area" localSheetId="8">'3(303)'!$A$1:$AJ$16</definedName>
    <definedName name="_xlnm.Print_Area" localSheetId="9">'3(304-399)'!$A$1:$AM$16</definedName>
    <definedName name="_xlnm.Print_Area" localSheetId="10">'3-1'!$A$1:$G$35</definedName>
    <definedName name="_xlnm.Print_Area" localSheetId="11">'3-2'!$A$1:$F$10</definedName>
    <definedName name="_xlnm.Print_Area" localSheetId="12">'3-3'!$A$1:$H$16</definedName>
    <definedName name="_xlnm.Print_Area" localSheetId="13">'4'!$A$1:$H$16</definedName>
    <definedName name="_xlnm.Print_Area" localSheetId="14">'4-1'!$A$1:$H$16</definedName>
    <definedName name="_xlnm.Print_Area" localSheetId="15">'5'!$A$1:$H$16</definedName>
    <definedName name="_xlnm.Print_Area" localSheetId="16">'6'!$A$1:$L$17</definedName>
    <definedName name="_xlnm.Print_Area" localSheetId="0">'封面'!$A$1:$A$9</definedName>
    <definedName name="_xlnm.Print_Area">#N/A</definedName>
    <definedName name="_xlnm.Print_Titles" localSheetId="4">'2'!$1:$38</definedName>
    <definedName name="_xlnm.Print_Titles" localSheetId="15">'5'!$1:$6</definedName>
    <definedName name="_xlnm.Print_Titles" localSheetId="16">'6'!$1:$6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<sst xmlns="http://schemas.openxmlformats.org/spreadsheetml/2006/main" count="1239" uniqueCount="376">
  <si>
    <t>什邡市第一幼儿园</t>
  </si>
  <si>
    <t>2021年部门预算</t>
  </si>
  <si>
    <t>报送日期：     年   月   日</t>
  </si>
  <si>
    <t>表1</t>
  </si>
  <si>
    <t>部门收支总表</t>
  </si>
  <si>
    <t>单位名称：什邡市第一幼儿园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</si>
  <si>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</si>
  <si>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</si>
  <si>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</si>
  <si>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</si>
  <si>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</si>
  <si>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</si>
  <si>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</si>
  <si>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</si>
  <si>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</si>
  <si>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</si>
  <si>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</si>
  <si>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</si>
  <si>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</si>
  <si>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</si>
  <si>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</si>
  <si>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</si>
  <si>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</si>
  <si>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</si>
  <si>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</si>
  <si>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</si>
  <si>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</si>
  <si>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</si>
  <si>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</si>
  <si>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</si>
  <si>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</si>
  <si>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</si>
  <si>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</si>
  <si>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</si>
  <si>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</si>
  <si>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</si>
  <si>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</si>
  <si>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</si>
  <si>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</si>
  <si>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</si>
  <si>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</si>
  <si>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</si>
  <si>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</si>
  <si>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</si>
  <si>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</si>
  <si>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</si>
  <si>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</si>
  <si>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/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</si>
  <si>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</si>
  <si>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</si>
  <si>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</si>
  <si>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</si>
  <si>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</si>
  <si>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</si>
  <si>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</si>
  <si>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</si>
  <si>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</si>
  <si>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</si>
  <si>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</si>
  <si>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</si>
  <si>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</si>
  <si>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</si>
  <si>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</si>
  <si>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</si>
  <si>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</si>
  <si>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</si>
  <si>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</si>
  <si>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</si>
  <si>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</si>
  <si>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</si>
  <si>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</si>
  <si>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</si>
  <si>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</si>
  <si>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</si>
  <si>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</si>
  <si>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</si>
  <si>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</si>
  <si>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</si>
  <si>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</si>
  <si>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</si>
  <si>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</si>
  <si>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</si>
  <si>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</si>
  <si>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</si>
  <si>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141</t>
  </si>
  <si>
    <t>市教育局</t>
  </si>
  <si>
    <t xml:space="preserve">  什邡市第一幼儿园</t>
  </si>
  <si>
    <t>205</t>
  </si>
  <si>
    <t>02</t>
  </si>
  <si>
    <t>01</t>
  </si>
  <si>
    <t xml:space="preserve">  141</t>
  </si>
  <si>
    <t xml:space="preserve">    学前教育</t>
  </si>
  <si>
    <t>210</t>
  </si>
  <si>
    <t>11</t>
  </si>
  <si>
    <t>99</t>
  </si>
  <si>
    <t xml:space="preserve">    其他行政事业单位医疗支出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</si>
  <si>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</si>
  <si>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</si>
  <si>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</si>
  <si>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</si>
  <si>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</si>
  <si>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</si>
  <si>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</si>
  <si>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</si>
  <si>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</si>
  <si>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学前教育</t>
  </si>
  <si>
    <t xml:space="preserve">  其他行政事业单位医疗支出</t>
  </si>
  <si>
    <t xml:space="preserve">  住房公积金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</si>
  <si>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</si>
  <si>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</si>
  <si>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</si>
  <si>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</si>
  <si>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</si>
  <si>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</si>
  <si>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</si>
  <si>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</si>
  <si>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</si>
  <si>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</si>
  <si>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</si>
  <si>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</si>
  <si>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</si>
  <si>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</si>
  <si>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</si>
  <si>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</si>
  <si>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</si>
  <si>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</si>
  <si>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</si>
  <si>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</si>
  <si>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</si>
  <si>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</si>
  <si>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</si>
  <si>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</si>
  <si>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</si>
  <si>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</si>
  <si>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</si>
  <si>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</si>
  <si>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</si>
  <si>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</si>
  <si>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</si>
  <si>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</si>
  <si>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</si>
  <si>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</si>
  <si>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</si>
  <si>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</si>
  <si>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</si>
  <si>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</si>
  <si>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</si>
  <si>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</si>
  <si>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</si>
  <si>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</si>
  <si>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</si>
  <si>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</si>
  <si>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</si>
  <si>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</si>
  <si>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</si>
  <si>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</si>
  <si>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</si>
  <si>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</si>
  <si>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</si>
  <si>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</si>
  <si>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  </t>
  </si>
  <si>
    <t>505</t>
  </si>
  <si>
    <t xml:space="preserve">    工资福利支出</t>
  </si>
  <si>
    <t xml:space="preserve">    商品和服务支出</t>
  </si>
  <si>
    <t>506</t>
  </si>
  <si>
    <t xml:space="preserve">    资本性支出（一）</t>
  </si>
  <si>
    <t>509</t>
  </si>
  <si>
    <t xml:space="preserve">    社会福利和救助</t>
  </si>
  <si>
    <t>表3</t>
  </si>
  <si>
    <t>一般公共预算支出表（一）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</si>
  <si>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</si>
  <si>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</si>
  <si>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</si>
  <si>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</si>
  <si>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</si>
  <si>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</si>
  <si>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</si>
  <si>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</si>
  <si>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</si>
  <si>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公务员医疗不补助</t>
  </si>
  <si>
    <t>其他社会保障缴费</t>
  </si>
  <si>
    <t>住房公积金</t>
  </si>
  <si>
    <t>医疗费</t>
  </si>
  <si>
    <t>其他工资福利支出</t>
  </si>
  <si>
    <t>教育支出</t>
  </si>
  <si>
    <t xml:space="preserve">  普通教育</t>
  </si>
  <si>
    <t>卫生健康支出</t>
  </si>
  <si>
    <t xml:space="preserve">  行政事业单位医疗</t>
  </si>
  <si>
    <t>住房保障支出</t>
  </si>
  <si>
    <t xml:space="preserve">  住房改革支出</t>
  </si>
  <si>
    <t>一般公共预算支出表（二）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</si>
  <si>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</si>
  <si>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</si>
  <si>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</si>
  <si>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</si>
  <si>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</si>
  <si>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</si>
  <si>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</si>
  <si>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</si>
  <si>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</si>
  <si>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</si>
  <si>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</si>
  <si>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</si>
  <si>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</si>
  <si>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</si>
  <si>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</si>
  <si>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</si>
  <si>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</si>
  <si>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</si>
  <si>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</si>
  <si>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</si>
  <si>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</si>
  <si>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</si>
  <si>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</si>
  <si>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</si>
  <si>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</si>
  <si>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</si>
  <si>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</si>
  <si>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</si>
  <si>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金额(被装购置费)</t>
  </si>
  <si>
    <t>一般公共预算支出表（三）</t>
  </si>
  <si>
    <t>对个人和家庭的补助</t>
  </si>
  <si>
    <t>债务利息支出</t>
  </si>
  <si>
    <t>基本建设支出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</si>
  <si>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</si>
  <si>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</si>
  <si>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</si>
  <si>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</si>
  <si>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</si>
  <si>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</si>
  <si>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</si>
  <si>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</si>
  <si>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</si>
  <si>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</si>
  <si>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</si>
  <si>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</si>
  <si>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</si>
  <si>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</si>
  <si>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</si>
  <si>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</si>
  <si>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</si>
  <si>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</si>
  <si>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</si>
  <si>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</si>
  <si>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</si>
  <si>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</si>
  <si>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</si>
  <si>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</si>
  <si>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</si>
  <si>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</si>
  <si>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</si>
  <si>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一般公共预算支出表（四）</t>
  </si>
  <si>
    <t>其他资本性支出</t>
  </si>
  <si>
    <t>对企业的补助（基本建设）</t>
  </si>
  <si>
    <t>对企业补助</t>
  </si>
  <si>
    <t>对社会保险基金补助</t>
  </si>
  <si>
    <t>其他支出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</si>
  <si>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</si>
  <si>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</si>
  <si>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</si>
  <si>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</si>
  <si>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</si>
  <si>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</si>
  <si>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</si>
  <si>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</si>
  <si>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</si>
  <si>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</si>
  <si>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</si>
  <si>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</si>
  <si>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</si>
  <si>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</si>
  <si>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</si>
  <si>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</si>
  <si>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</si>
  <si>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</si>
  <si>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</si>
  <si>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</si>
  <si>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</si>
  <si>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</si>
  <si>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</si>
  <si>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</si>
  <si>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</si>
  <si>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</si>
  <si>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</si>
  <si>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</si>
  <si>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</si>
  <si>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</si>
  <si>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</si>
  <si>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</si>
  <si>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</si>
  <si>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</si>
  <si>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</si>
  <si>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</si>
  <si>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14</t>
  </si>
  <si>
    <t xml:space="preserve">    医疗费</t>
  </si>
  <si>
    <t xml:space="preserve">    其他工资福利支出</t>
  </si>
  <si>
    <t>302</t>
  </si>
  <si>
    <t xml:space="preserve">  商品和服务支出</t>
  </si>
  <si>
    <t xml:space="preserve">  302</t>
  </si>
  <si>
    <t xml:space="preserve">    办公费</t>
  </si>
  <si>
    <t>05</t>
  </si>
  <si>
    <t xml:space="preserve">    水费</t>
  </si>
  <si>
    <t>06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</si>
  <si>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</si>
  <si>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</si>
  <si>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</si>
  <si>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</si>
  <si>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</si>
  <si>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</si>
  <si>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</si>
  <si>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</si>
  <si>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</si>
  <si>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</si>
  <si>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</si>
  <si>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 xml:space="preserve">    其他商品和服务支出</t>
  </si>
  <si>
    <t>303</t>
  </si>
  <si>
    <t xml:space="preserve">  对个人和家庭的补助</t>
  </si>
  <si>
    <t xml:space="preserve">  303</t>
  </si>
  <si>
    <t xml:space="preserve">    生活补助</t>
  </si>
  <si>
    <t xml:space="preserve">    医疗费补助</t>
  </si>
  <si>
    <t xml:space="preserve">    奖励金</t>
  </si>
  <si>
    <t>表3-2</t>
  </si>
  <si>
    <t>一般公共预算项目支出预算表</t>
  </si>
  <si>
    <t>单位名称（项目）</t>
  </si>
  <si>
    <t xml:space="preserve">    交互智能一体机</t>
  </si>
  <si>
    <t xml:space="preserve">    学前教育提升</t>
  </si>
  <si>
    <t>表3-3</t>
  </si>
  <si>
    <t>一般公共预算“三公”经费支出表（此表无数据）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</si>
  <si>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</si>
  <si>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</si>
  <si>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</si>
  <si>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</si>
  <si>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</si>
  <si>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</si>
  <si>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</si>
  <si>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政府性基金支出预算表（此表无数据）</t>
  </si>
  <si>
    <t>本年政府性基金预算支出</t>
  </si>
  <si>
    <t>表4-1</t>
  </si>
  <si>
    <t>政府性基金“三公”经费支出表（此表无数据）</t>
  </si>
  <si>
    <t>表5</t>
  </si>
  <si>
    <t>国有资本经营支出预算表（此表无数据）</t>
  </si>
  <si>
    <t>本年国有资本经营预算支出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</si>
  <si>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</si>
  <si>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</si>
  <si>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</si>
  <si>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</si>
  <si>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</si>
  <si>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</si>
  <si>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</si>
  <si>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</si>
  <si>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</si>
  <si>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</si>
  <si>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</si>
  <si>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</si>
  <si>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</si>
  <si>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</si>
  <si>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保证教学需要。</t>
  </si>
  <si>
    <t>根据教学班级需要采购</t>
  </si>
  <si>
    <t>&gt;= 0</t>
  </si>
  <si>
    <t>根据幼儿园运营成本进行预算，根据实际需要，控制成本</t>
  </si>
  <si>
    <t>教师使用满意度</t>
  </si>
  <si>
    <t>严格比价采购</t>
  </si>
  <si>
    <t>提升幼儿园教育教学手段。</t>
  </si>
  <si>
    <t>根据幼儿园教育教学实际</t>
  </si>
  <si>
    <t>根据实际使用情况决定采购方向</t>
  </si>
  <si>
    <t>严格比价采购，控制成本。</t>
  </si>
  <si>
    <t>全部完成</t>
  </si>
  <si>
    <t>根据幼儿园校园发展及教育教学活动的需要，用于教师进修培训、教研科研、幼儿手工卫生操作材料、幼儿用书等</t>
  </si>
  <si>
    <t>努力办好优质幼儿园，保证入园幼儿人数。</t>
  </si>
  <si>
    <t>热情、周到，服务于群众，满意率达98%以上。</t>
  </si>
  <si>
    <t>通过特色建设，实现幼儿园引领辐射作用。</t>
  </si>
  <si>
    <t>加强教师素养，提升幼儿各项能力，培养多素质幼儿。</t>
  </si>
  <si>
    <t>满足幼儿园教育教学正常秩序的开展需要。</t>
  </si>
  <si>
    <t>建优质普惠性幼儿园。</t>
  </si>
  <si>
    <t>根据人员基本经费控制使用情况。</t>
  </si>
  <si>
    <t>加强幼儿、教师、家长的环保意识。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</si>
</sst>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&quot;\&quot;#,##0.00_);\(&quot;\&quot;#,##0.00\)"/>
    <numFmt numFmtId="181" formatCode="#,###.00"/>
    <numFmt numFmtId="182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/>
      <top style="thin"/>
      <bottom/>
    </border>
    <border>
      <left style="thin">
        <color rgb="FF000000"/>
      </left>
      <right/>
      <top style="thin"/>
      <bottom style="thin"/>
    </border>
    <border>
      <left/>
      <right/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0" borderId="0">
      <alignment/>
      <protection/>
    </xf>
  </cellStyleXfs>
  <cellXfs count="197">
    <xf numFmtId="1" fontId="0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3" fontId="4" fillId="0" borderId="24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3" fontId="4" fillId="0" borderId="25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26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Border="1" applyAlignment="1" applyProtection="1">
      <alignment vertical="center" wrapText="1"/>
      <protection/>
    </xf>
    <xf numFmtId="3" fontId="4" fillId="0" borderId="28" xfId="0" applyNumberFormat="1" applyFont="1" applyBorder="1" applyAlignment="1" applyProtection="1">
      <alignment vertical="center" wrapText="1"/>
      <protection/>
    </xf>
    <xf numFmtId="3" fontId="4" fillId="0" borderId="29" xfId="0" applyNumberFormat="1" applyFont="1" applyBorder="1" applyAlignment="1" applyProtection="1">
      <alignment vertical="center" wrapText="1"/>
      <protection/>
    </xf>
    <xf numFmtId="3" fontId="4" fillId="0" borderId="14" xfId="0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vertical="center" wrapText="1"/>
      <protection/>
    </xf>
    <xf numFmtId="4" fontId="4" fillId="0" borderId="28" xfId="0" applyNumberFormat="1" applyFont="1" applyBorder="1" applyAlignment="1" applyProtection="1">
      <alignment vertical="center" wrapText="1"/>
      <protection/>
    </xf>
    <xf numFmtId="4" fontId="4" fillId="0" borderId="29" xfId="0" applyNumberFormat="1" applyFont="1" applyBorder="1" applyAlignment="1" applyProtection="1">
      <alignment vertical="center" wrapText="1"/>
      <protection/>
    </xf>
    <xf numFmtId="4" fontId="4" fillId="0" borderId="14" xfId="0" applyNumberFormat="1" applyFont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" fontId="4" fillId="0" borderId="32" xfId="0" applyNumberFormat="1" applyFont="1" applyBorder="1" applyAlignment="1" applyProtection="1">
      <alignment vertical="center" wrapText="1"/>
      <protection/>
    </xf>
    <xf numFmtId="4" fontId="4" fillId="0" borderId="23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 applyProtection="1">
      <alignment vertical="center" wrapText="1"/>
      <protection/>
    </xf>
    <xf numFmtId="0" fontId="4" fillId="0" borderId="31" xfId="0" applyNumberFormat="1" applyFont="1" applyFill="1" applyBorder="1" applyAlignment="1">
      <alignment vertical="center"/>
    </xf>
    <xf numFmtId="4" fontId="2" fillId="0" borderId="35" xfId="0" applyNumberFormat="1" applyFont="1" applyBorder="1" applyAlignment="1" applyProtection="1">
      <alignment vertical="center" wrapText="1"/>
      <protection/>
    </xf>
    <xf numFmtId="1" fontId="0" fillId="0" borderId="10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 wrapText="1"/>
    </xf>
    <xf numFmtId="4" fontId="2" fillId="0" borderId="36" xfId="0" applyNumberFormat="1" applyFont="1" applyBorder="1" applyAlignment="1" applyProtection="1">
      <alignment vertical="center" wrapText="1"/>
      <protection/>
    </xf>
    <xf numFmtId="4" fontId="2" fillId="0" borderId="37" xfId="0" applyNumberFormat="1" applyFont="1" applyBorder="1" applyAlignment="1" applyProtection="1">
      <alignment vertical="center" wrapText="1"/>
      <protection/>
    </xf>
    <xf numFmtId="4" fontId="2" fillId="0" borderId="32" xfId="0" applyNumberFormat="1" applyFont="1" applyBorder="1" applyAlignment="1" applyProtection="1">
      <alignment vertical="center" wrapText="1"/>
      <protection/>
    </xf>
    <xf numFmtId="4" fontId="2" fillId="0" borderId="38" xfId="0" applyNumberFormat="1" applyFont="1" applyBorder="1" applyAlignment="1" applyProtection="1">
      <alignment vertical="center" wrapText="1"/>
      <protection/>
    </xf>
    <xf numFmtId="1" fontId="2" fillId="0" borderId="23" xfId="0" applyNumberFormat="1" applyFont="1" applyFill="1" applyBorder="1" applyAlignment="1">
      <alignment vertical="center"/>
    </xf>
    <xf numFmtId="4" fontId="2" fillId="0" borderId="39" xfId="0" applyNumberFormat="1" applyFont="1" applyBorder="1" applyAlignment="1" applyProtection="1">
      <alignment vertical="center" wrapText="1"/>
      <protection/>
    </xf>
    <xf numFmtId="4" fontId="2" fillId="0" borderId="13" xfId="0" applyNumberFormat="1" applyFont="1" applyBorder="1" applyAlignment="1">
      <alignment vertical="center" wrapText="1"/>
    </xf>
    <xf numFmtId="4" fontId="2" fillId="0" borderId="10" xfId="0" applyNumberFormat="1" applyFont="1" applyBorder="1" applyAlignment="1" applyProtection="1">
      <alignment vertical="center" wrapText="1"/>
      <protection/>
    </xf>
    <xf numFmtId="0" fontId="51" fillId="0" borderId="10" xfId="0" applyNumberFormat="1" applyFont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4" fontId="2" fillId="0" borderId="32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40" xfId="0" applyNumberFormat="1" applyFont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>
      <alignment vertical="center"/>
    </xf>
    <xf numFmtId="4" fontId="2" fillId="0" borderId="41" xfId="0" applyNumberFormat="1" applyFont="1" applyBorder="1" applyAlignment="1" applyProtection="1">
      <alignment vertical="center" wrapText="1"/>
      <protection/>
    </xf>
    <xf numFmtId="4" fontId="2" fillId="0" borderId="17" xfId="0" applyNumberFormat="1" applyFont="1" applyBorder="1" applyAlignment="1" applyProtection="1">
      <alignment vertical="center" wrapText="1"/>
      <protection/>
    </xf>
    <xf numFmtId="4" fontId="2" fillId="0" borderId="42" xfId="0" applyNumberFormat="1" applyFont="1" applyBorder="1" applyAlignment="1" applyProtection="1">
      <alignment vertical="center" wrapText="1"/>
      <protection/>
    </xf>
    <xf numFmtId="4" fontId="2" fillId="0" borderId="40" xfId="0" applyNumberFormat="1" applyFont="1" applyBorder="1" applyAlignment="1">
      <alignment horizontal="right" vertical="center" wrapText="1"/>
    </xf>
    <xf numFmtId="0" fontId="2" fillId="0" borderId="30" xfId="0" applyNumberFormat="1" applyFont="1" applyFill="1" applyBorder="1" applyAlignment="1">
      <alignment vertical="center"/>
    </xf>
    <xf numFmtId="4" fontId="2" fillId="0" borderId="41" xfId="0" applyNumberFormat="1" applyFont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  <xf numFmtId="4" fontId="2" fillId="0" borderId="42" xfId="0" applyNumberFormat="1" applyFont="1" applyBorder="1" applyAlignment="1">
      <alignment vertical="center" wrapText="1"/>
    </xf>
    <xf numFmtId="4" fontId="2" fillId="0" borderId="43" xfId="0" applyNumberFormat="1" applyFont="1" applyBorder="1" applyAlignment="1">
      <alignment horizontal="right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4" fontId="2" fillId="0" borderId="43" xfId="0" applyNumberFormat="1" applyFont="1" applyBorder="1" applyAlignment="1">
      <alignment vertical="center" wrapText="1"/>
    </xf>
    <xf numFmtId="4" fontId="2" fillId="0" borderId="44" xfId="0" applyNumberFormat="1" applyFont="1" applyBorder="1" applyAlignment="1">
      <alignment vertical="center" wrapText="1"/>
    </xf>
    <xf numFmtId="4" fontId="2" fillId="0" borderId="45" xfId="0" applyNumberFormat="1" applyFont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30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" fontId="2" fillId="0" borderId="12" xfId="0" applyNumberFormat="1" applyFont="1" applyBorder="1" applyAlignment="1" applyProtection="1">
      <alignment vertical="center" wrapText="1"/>
      <protection/>
    </xf>
    <xf numFmtId="4" fontId="2" fillId="0" borderId="28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" fontId="2" fillId="0" borderId="25" xfId="0" applyNumberFormat="1" applyFont="1" applyBorder="1" applyAlignment="1" applyProtection="1">
      <alignment vertical="center" wrapText="1"/>
      <protection/>
    </xf>
    <xf numFmtId="0" fontId="4" fillId="0" borderId="46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18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4" fontId="4" fillId="0" borderId="25" xfId="0" applyNumberFormat="1" applyFont="1" applyBorder="1" applyAlignment="1" applyProtection="1">
      <alignment vertical="center" wrapText="1"/>
      <protection/>
    </xf>
    <xf numFmtId="4" fontId="4" fillId="0" borderId="30" xfId="0" applyNumberFormat="1" applyFont="1" applyBorder="1" applyAlignment="1" applyProtection="1">
      <alignment vertical="center" wrapText="1"/>
      <protection/>
    </xf>
    <xf numFmtId="1" fontId="0" fillId="0" borderId="14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 applyProtection="1">
      <alignment vertical="center" wrapText="1"/>
      <protection/>
    </xf>
    <xf numFmtId="4" fontId="4" fillId="0" borderId="49" xfId="0" applyNumberFormat="1" applyFont="1" applyBorder="1" applyAlignment="1" applyProtection="1">
      <alignment vertical="center" wrapText="1"/>
      <protection/>
    </xf>
    <xf numFmtId="4" fontId="2" fillId="0" borderId="14" xfId="0" applyNumberFormat="1" applyFont="1" applyBorder="1" applyAlignment="1" applyProtection="1">
      <alignment vertical="center" wrapText="1"/>
      <protection/>
    </xf>
    <xf numFmtId="0" fontId="51" fillId="0" borderId="11" xfId="0" applyNumberFormat="1" applyFont="1" applyBorder="1" applyAlignment="1">
      <alignment vertical="center"/>
    </xf>
    <xf numFmtId="4" fontId="2" fillId="0" borderId="50" xfId="0" applyNumberFormat="1" applyFont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4" fontId="2" fillId="0" borderId="47" xfId="0" applyNumberFormat="1" applyFont="1" applyBorder="1" applyAlignment="1">
      <alignment vertical="center" wrapText="1"/>
    </xf>
    <xf numFmtId="181" fontId="8" fillId="0" borderId="33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182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191"/>
    </row>
    <row r="3" ht="102" customHeight="1">
      <c r="A3" s="192" t="s">
        <v>0</v>
      </c>
    </row>
    <row r="4" ht="107.25" customHeight="1">
      <c r="A4" s="193" t="s">
        <v>1</v>
      </c>
    </row>
    <row r="5" ht="409.5" customHeight="1" hidden="1">
      <c r="A5" s="194"/>
    </row>
    <row r="6" ht="29.25" customHeight="1">
      <c r="A6" s="195"/>
    </row>
    <row r="7" ht="78" customHeight="1"/>
    <row r="8" ht="82.5" customHeight="1">
      <c r="A8" s="196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7.5" style="0" customWidth="1"/>
    <col min="5" max="5" width="17.5" style="0" customWidth="1"/>
    <col min="6" max="10" width="14.66015625" style="0" customWidth="1"/>
    <col min="11" max="11" width="8" style="0" customWidth="1"/>
    <col min="12" max="12" width="14.66015625" style="0" customWidth="1"/>
    <col min="13" max="13" width="6.16015625" style="0" customWidth="1"/>
    <col min="14" max="14" width="14.66015625" style="0" customWidth="1"/>
    <col min="15" max="16" width="6.66015625" style="0" customWidth="1"/>
    <col min="17" max="18" width="14.66015625" style="0" customWidth="1"/>
    <col min="19" max="21" width="7.33203125" style="0" customWidth="1"/>
    <col min="22" max="23" width="14.66015625" style="0" customWidth="1"/>
    <col min="24" max="24" width="8.66015625" style="0" customWidth="1"/>
    <col min="25" max="26" width="14.66015625" style="0" customWidth="1"/>
    <col min="27" max="27" width="5.83203125" style="0" customWidth="1"/>
    <col min="28" max="28" width="8" style="0" customWidth="1"/>
    <col min="29" max="30" width="6.33203125" style="0" customWidth="1"/>
    <col min="31" max="31" width="14.66015625" style="0" customWidth="1"/>
    <col min="32" max="34" width="7.5" style="0" customWidth="1"/>
    <col min="35" max="35" width="14.66015625" style="0" customWidth="1"/>
    <col min="36" max="38" width="6" style="0" customWidth="1"/>
    <col min="39" max="39" width="14.66015625" style="0" customWidth="1"/>
    <col min="40" max="40" width="10.66015625" style="0" customWidth="1"/>
  </cols>
  <sheetData>
    <row r="1" spans="1:39" ht="19.5" customHeight="1">
      <c r="A1" s="16"/>
      <c r="B1" s="17"/>
      <c r="C1" s="17"/>
      <c r="D1" s="17"/>
      <c r="E1" s="17"/>
      <c r="AM1" s="90" t="s">
        <v>168</v>
      </c>
    </row>
    <row r="2" spans="1:39" ht="19.5" customHeight="1">
      <c r="A2" s="19" t="s">
        <v>251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ht="19.5" customHeight="1">
      <c r="A3" s="61" t="s">
        <v>5</v>
      </c>
      <c r="B3" s="20"/>
      <c r="C3" s="20"/>
      <c r="D3" s="20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22" t="s">
        <v>6</v>
      </c>
    </row>
    <row r="4" spans="1:39" ht="19.5" customHeight="1">
      <c r="A4" s="84" t="s">
        <v>59</v>
      </c>
      <c r="B4" s="84"/>
      <c r="C4" s="84"/>
      <c r="D4" s="84"/>
      <c r="E4" s="85" t="s">
        <v>60</v>
      </c>
      <c r="F4" s="86" t="s">
        <v>252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 t="s">
        <v>253</v>
      </c>
      <c r="X4" s="86"/>
      <c r="Y4" s="86"/>
      <c r="Z4" s="86" t="s">
        <v>254</v>
      </c>
      <c r="AA4" s="86"/>
      <c r="AB4" s="86"/>
      <c r="AC4" s="86"/>
      <c r="AD4" s="86"/>
      <c r="AE4" s="86"/>
      <c r="AF4" s="86" t="s">
        <v>255</v>
      </c>
      <c r="AG4" s="86"/>
      <c r="AH4" s="86"/>
      <c r="AI4" s="86" t="s">
        <v>256</v>
      </c>
      <c r="AJ4" s="86"/>
      <c r="AK4" s="86"/>
      <c r="AL4" s="86"/>
      <c r="AM4" s="86"/>
    </row>
    <row r="5" spans="1:39" ht="19.5" customHeight="1">
      <c r="A5" s="84" t="s">
        <v>68</v>
      </c>
      <c r="B5" s="84"/>
      <c r="C5" s="84"/>
      <c r="D5" s="85" t="s">
        <v>70</v>
      </c>
      <c r="E5" s="85"/>
      <c r="F5" s="85" t="s">
        <v>76</v>
      </c>
      <c r="G5" s="85" t="s">
        <v>239</v>
      </c>
      <c r="H5" s="85" t="s">
        <v>240</v>
      </c>
      <c r="I5" s="85" t="s">
        <v>241</v>
      </c>
      <c r="J5" s="85" t="s">
        <v>242</v>
      </c>
      <c r="K5" s="85" t="s">
        <v>243</v>
      </c>
      <c r="L5" s="85" t="s">
        <v>244</v>
      </c>
      <c r="M5" s="85" t="s">
        <v>245</v>
      </c>
      <c r="N5" s="85" t="s">
        <v>257</v>
      </c>
      <c r="O5" s="85" t="s">
        <v>258</v>
      </c>
      <c r="P5" s="85" t="s">
        <v>259</v>
      </c>
      <c r="Q5" s="85" t="s">
        <v>260</v>
      </c>
      <c r="R5" s="85" t="s">
        <v>246</v>
      </c>
      <c r="S5" s="85" t="s">
        <v>247</v>
      </c>
      <c r="T5" s="85" t="s">
        <v>261</v>
      </c>
      <c r="U5" s="85" t="s">
        <v>249</v>
      </c>
      <c r="V5" s="85" t="s">
        <v>252</v>
      </c>
      <c r="W5" s="85" t="s">
        <v>76</v>
      </c>
      <c r="X5" s="85" t="s">
        <v>262</v>
      </c>
      <c r="Y5" s="85" t="s">
        <v>263</v>
      </c>
      <c r="Z5" s="85" t="s">
        <v>76</v>
      </c>
      <c r="AA5" s="85" t="s">
        <v>262</v>
      </c>
      <c r="AB5" s="85" t="s">
        <v>264</v>
      </c>
      <c r="AC5" s="85" t="s">
        <v>265</v>
      </c>
      <c r="AD5" s="85" t="s">
        <v>266</v>
      </c>
      <c r="AE5" s="85" t="s">
        <v>263</v>
      </c>
      <c r="AF5" s="85" t="s">
        <v>76</v>
      </c>
      <c r="AG5" s="85" t="s">
        <v>255</v>
      </c>
      <c r="AH5" s="85" t="s">
        <v>267</v>
      </c>
      <c r="AI5" s="85" t="s">
        <v>76</v>
      </c>
      <c r="AJ5" s="85" t="s">
        <v>268</v>
      </c>
      <c r="AK5" s="85" t="s">
        <v>269</v>
      </c>
      <c r="AL5" s="85" t="s">
        <v>270</v>
      </c>
      <c r="AM5" s="85" t="s">
        <v>256</v>
      </c>
    </row>
    <row r="6" spans="1:39" ht="30.75" customHeight="1">
      <c r="A6" s="87" t="s">
        <v>81</v>
      </c>
      <c r="B6" s="88" t="s">
        <v>82</v>
      </c>
      <c r="C6" s="87" t="s">
        <v>83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</row>
    <row r="7" spans="1:39" ht="19.5" customHeight="1">
      <c r="A7" s="89" t="s">
        <v>47</v>
      </c>
      <c r="B7" s="89" t="s">
        <v>47</v>
      </c>
      <c r="C7" s="89" t="s">
        <v>47</v>
      </c>
      <c r="D7" s="89" t="s">
        <v>60</v>
      </c>
      <c r="E7" s="81">
        <f aca="true" t="shared" si="0" ref="E7:E16">SUM(F7,W7,Z7,AF7,AI7)</f>
        <v>126000</v>
      </c>
      <c r="F7" s="81">
        <v>126000</v>
      </c>
      <c r="G7" s="81">
        <v>0</v>
      </c>
      <c r="H7" s="81">
        <v>0</v>
      </c>
      <c r="I7" s="81">
        <v>126000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81">
        <v>0</v>
      </c>
      <c r="AC7" s="81">
        <v>0</v>
      </c>
      <c r="AD7" s="81">
        <v>0</v>
      </c>
      <c r="AE7" s="81">
        <v>0</v>
      </c>
      <c r="AF7" s="81">
        <v>0</v>
      </c>
      <c r="AG7" s="81">
        <v>0</v>
      </c>
      <c r="AH7" s="81">
        <v>0</v>
      </c>
      <c r="AI7" s="81">
        <v>0</v>
      </c>
      <c r="AJ7" s="81">
        <v>0</v>
      </c>
      <c r="AK7" s="81">
        <v>0</v>
      </c>
      <c r="AL7" s="81">
        <v>0</v>
      </c>
      <c r="AM7" s="81">
        <v>0</v>
      </c>
    </row>
    <row r="8" spans="1:39" ht="19.5" customHeight="1">
      <c r="A8" s="89" t="s">
        <v>47</v>
      </c>
      <c r="B8" s="89" t="s">
        <v>47</v>
      </c>
      <c r="C8" s="89" t="s">
        <v>47</v>
      </c>
      <c r="D8" s="89" t="s">
        <v>184</v>
      </c>
      <c r="E8" s="81">
        <f t="shared" si="0"/>
        <v>126000</v>
      </c>
      <c r="F8" s="81">
        <v>126000</v>
      </c>
      <c r="G8" s="81">
        <v>0</v>
      </c>
      <c r="H8" s="81">
        <v>0</v>
      </c>
      <c r="I8" s="81">
        <v>126000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81">
        <v>0</v>
      </c>
      <c r="AI8" s="81">
        <v>0</v>
      </c>
      <c r="AJ8" s="81">
        <v>0</v>
      </c>
      <c r="AK8" s="81">
        <v>0</v>
      </c>
      <c r="AL8" s="81">
        <v>0</v>
      </c>
      <c r="AM8" s="81">
        <v>0</v>
      </c>
    </row>
    <row r="9" spans="1:39" ht="19.5" customHeight="1">
      <c r="A9" s="89" t="s">
        <v>47</v>
      </c>
      <c r="B9" s="89" t="s">
        <v>47</v>
      </c>
      <c r="C9" s="89" t="s">
        <v>47</v>
      </c>
      <c r="D9" s="89" t="s">
        <v>185</v>
      </c>
      <c r="E9" s="81">
        <f t="shared" si="0"/>
        <v>126000</v>
      </c>
      <c r="F9" s="81">
        <v>126000</v>
      </c>
      <c r="G9" s="81">
        <v>0</v>
      </c>
      <c r="H9" s="81">
        <v>0</v>
      </c>
      <c r="I9" s="81">
        <v>126000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1">
        <v>0</v>
      </c>
      <c r="AI9" s="81">
        <v>0</v>
      </c>
      <c r="AJ9" s="81">
        <v>0</v>
      </c>
      <c r="AK9" s="81">
        <v>0</v>
      </c>
      <c r="AL9" s="81">
        <v>0</v>
      </c>
      <c r="AM9" s="81">
        <v>0</v>
      </c>
    </row>
    <row r="10" spans="1:39" ht="19.5" customHeight="1">
      <c r="A10" s="89" t="s">
        <v>87</v>
      </c>
      <c r="B10" s="89" t="s">
        <v>88</v>
      </c>
      <c r="C10" s="89" t="s">
        <v>89</v>
      </c>
      <c r="D10" s="89" t="s">
        <v>91</v>
      </c>
      <c r="E10" s="81">
        <f t="shared" si="0"/>
        <v>126000</v>
      </c>
      <c r="F10" s="81">
        <v>126000</v>
      </c>
      <c r="G10" s="81">
        <v>0</v>
      </c>
      <c r="H10" s="81">
        <v>0</v>
      </c>
      <c r="I10" s="81">
        <v>126000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0</v>
      </c>
      <c r="AJ10" s="81">
        <v>0</v>
      </c>
      <c r="AK10" s="81">
        <v>0</v>
      </c>
      <c r="AL10" s="81">
        <v>0</v>
      </c>
      <c r="AM10" s="81">
        <v>0</v>
      </c>
    </row>
    <row r="11" spans="1:39" ht="19.5" customHeight="1">
      <c r="A11" s="89" t="s">
        <v>47</v>
      </c>
      <c r="B11" s="89" t="s">
        <v>47</v>
      </c>
      <c r="C11" s="89" t="s">
        <v>47</v>
      </c>
      <c r="D11" s="89" t="s">
        <v>186</v>
      </c>
      <c r="E11" s="81">
        <f t="shared" si="0"/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0</v>
      </c>
    </row>
    <row r="12" spans="1:39" ht="19.5" customHeight="1">
      <c r="A12" s="89" t="s">
        <v>47</v>
      </c>
      <c r="B12" s="89" t="s">
        <v>47</v>
      </c>
      <c r="C12" s="89" t="s">
        <v>47</v>
      </c>
      <c r="D12" s="89" t="s">
        <v>187</v>
      </c>
      <c r="E12" s="81">
        <f t="shared" si="0"/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</row>
    <row r="13" spans="1:39" ht="19.5" customHeight="1">
      <c r="A13" s="89" t="s">
        <v>92</v>
      </c>
      <c r="B13" s="89" t="s">
        <v>93</v>
      </c>
      <c r="C13" s="89" t="s">
        <v>94</v>
      </c>
      <c r="D13" s="89" t="s">
        <v>95</v>
      </c>
      <c r="E13" s="81">
        <f t="shared" si="0"/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</row>
    <row r="14" spans="1:39" ht="19.5" customHeight="1">
      <c r="A14" s="89" t="s">
        <v>47</v>
      </c>
      <c r="B14" s="89" t="s">
        <v>47</v>
      </c>
      <c r="C14" s="89" t="s">
        <v>47</v>
      </c>
      <c r="D14" s="89" t="s">
        <v>188</v>
      </c>
      <c r="E14" s="81">
        <f t="shared" si="0"/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</row>
    <row r="15" spans="1:39" ht="19.5" customHeight="1">
      <c r="A15" s="89" t="s">
        <v>47</v>
      </c>
      <c r="B15" s="89" t="s">
        <v>47</v>
      </c>
      <c r="C15" s="89" t="s">
        <v>47</v>
      </c>
      <c r="D15" s="89" t="s">
        <v>189</v>
      </c>
      <c r="E15" s="81">
        <f t="shared" si="0"/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</row>
    <row r="16" spans="1:39" ht="19.5" customHeight="1">
      <c r="A16" s="89" t="s">
        <v>96</v>
      </c>
      <c r="B16" s="89" t="s">
        <v>88</v>
      </c>
      <c r="C16" s="89" t="s">
        <v>89</v>
      </c>
      <c r="D16" s="89" t="s">
        <v>97</v>
      </c>
      <c r="E16" s="81">
        <f t="shared" si="0"/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</row>
  </sheetData>
  <sheetProtection/>
  <mergeCells count="44">
    <mergeCell ref="A2:AM2"/>
    <mergeCell ref="A4:D4"/>
    <mergeCell ref="F4:V4"/>
    <mergeCell ref="W4:Y4"/>
    <mergeCell ref="Z4:AE4"/>
    <mergeCell ref="AF4:AH4"/>
    <mergeCell ref="AI4:AM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2"/>
      <c r="B1" s="42"/>
      <c r="C1" s="42"/>
      <c r="D1" s="43"/>
      <c r="E1" s="42"/>
      <c r="F1" s="42"/>
      <c r="G1" s="22" t="s">
        <v>271</v>
      </c>
    </row>
    <row r="2" spans="1:7" ht="25.5" customHeight="1">
      <c r="A2" s="19" t="s">
        <v>272</v>
      </c>
      <c r="B2" s="19"/>
      <c r="C2" s="19"/>
      <c r="D2" s="19"/>
      <c r="E2" s="19"/>
      <c r="F2" s="19"/>
      <c r="G2" s="19"/>
    </row>
    <row r="3" spans="1:7" ht="19.5" customHeight="1">
      <c r="A3" s="61" t="s">
        <v>5</v>
      </c>
      <c r="B3" s="20"/>
      <c r="C3" s="20"/>
      <c r="D3" s="20"/>
      <c r="E3" s="45"/>
      <c r="F3" s="45"/>
      <c r="G3" s="22" t="s">
        <v>6</v>
      </c>
    </row>
    <row r="4" spans="1:7" ht="19.5" customHeight="1">
      <c r="A4" s="48" t="s">
        <v>273</v>
      </c>
      <c r="B4" s="49"/>
      <c r="C4" s="49"/>
      <c r="D4" s="50"/>
      <c r="E4" s="72" t="s">
        <v>100</v>
      </c>
      <c r="F4" s="30"/>
      <c r="G4" s="30"/>
    </row>
    <row r="5" spans="1:7" ht="19.5" customHeight="1">
      <c r="A5" s="23" t="s">
        <v>68</v>
      </c>
      <c r="B5" s="25"/>
      <c r="C5" s="73" t="s">
        <v>69</v>
      </c>
      <c r="D5" s="74" t="s">
        <v>274</v>
      </c>
      <c r="E5" s="30" t="s">
        <v>60</v>
      </c>
      <c r="F5" s="27" t="s">
        <v>275</v>
      </c>
      <c r="G5" s="75" t="s">
        <v>276</v>
      </c>
    </row>
    <row r="6" spans="1:7" ht="33.75" customHeight="1">
      <c r="A6" s="32" t="s">
        <v>81</v>
      </c>
      <c r="B6" s="33" t="s">
        <v>82</v>
      </c>
      <c r="C6" s="76"/>
      <c r="D6" s="77"/>
      <c r="E6" s="36"/>
      <c r="F6" s="37"/>
      <c r="G6" s="56"/>
    </row>
    <row r="7" spans="1:7" ht="19.5" customHeight="1">
      <c r="A7" s="38" t="s">
        <v>47</v>
      </c>
      <c r="B7" s="69" t="s">
        <v>47</v>
      </c>
      <c r="C7" s="78" t="s">
        <v>47</v>
      </c>
      <c r="D7" s="38" t="s">
        <v>60</v>
      </c>
      <c r="E7" s="79">
        <v>6466298</v>
      </c>
      <c r="F7" s="80">
        <v>6005677</v>
      </c>
      <c r="G7" s="81">
        <v>460621</v>
      </c>
    </row>
    <row r="8" spans="1:7" ht="19.5" customHeight="1">
      <c r="A8" s="38" t="s">
        <v>47</v>
      </c>
      <c r="B8" s="69" t="s">
        <v>47</v>
      </c>
      <c r="C8" s="78" t="s">
        <v>84</v>
      </c>
      <c r="D8" s="38" t="s">
        <v>85</v>
      </c>
      <c r="E8" s="79">
        <v>6466298</v>
      </c>
      <c r="F8" s="80">
        <v>6005677</v>
      </c>
      <c r="G8" s="81">
        <v>460621</v>
      </c>
    </row>
    <row r="9" spans="1:7" ht="19.5" customHeight="1">
      <c r="A9" s="38" t="s">
        <v>277</v>
      </c>
      <c r="B9" s="69" t="s">
        <v>47</v>
      </c>
      <c r="C9" s="78" t="s">
        <v>47</v>
      </c>
      <c r="D9" s="38" t="s">
        <v>278</v>
      </c>
      <c r="E9" s="79">
        <v>5837631</v>
      </c>
      <c r="F9" s="80">
        <v>5837631</v>
      </c>
      <c r="G9" s="81">
        <v>0</v>
      </c>
    </row>
    <row r="10" spans="1:7" ht="19.5" customHeight="1">
      <c r="A10" s="38" t="s">
        <v>279</v>
      </c>
      <c r="B10" s="69" t="s">
        <v>89</v>
      </c>
      <c r="C10" s="78" t="s">
        <v>90</v>
      </c>
      <c r="D10" s="38" t="s">
        <v>280</v>
      </c>
      <c r="E10" s="79">
        <v>1752144</v>
      </c>
      <c r="F10" s="80">
        <v>1752144</v>
      </c>
      <c r="G10" s="81">
        <v>0</v>
      </c>
    </row>
    <row r="11" spans="1:7" ht="19.5" customHeight="1">
      <c r="A11" s="38" t="s">
        <v>279</v>
      </c>
      <c r="B11" s="69" t="s">
        <v>88</v>
      </c>
      <c r="C11" s="78" t="s">
        <v>90</v>
      </c>
      <c r="D11" s="38" t="s">
        <v>281</v>
      </c>
      <c r="E11" s="79">
        <v>51048</v>
      </c>
      <c r="F11" s="80">
        <v>51048</v>
      </c>
      <c r="G11" s="81">
        <v>0</v>
      </c>
    </row>
    <row r="12" spans="1:7" ht="19.5" customHeight="1">
      <c r="A12" s="38" t="s">
        <v>279</v>
      </c>
      <c r="B12" s="69" t="s">
        <v>282</v>
      </c>
      <c r="C12" s="78" t="s">
        <v>90</v>
      </c>
      <c r="D12" s="38" t="s">
        <v>283</v>
      </c>
      <c r="E12" s="79">
        <v>1742806</v>
      </c>
      <c r="F12" s="80">
        <v>1742806</v>
      </c>
      <c r="G12" s="81">
        <v>0</v>
      </c>
    </row>
    <row r="13" spans="1:7" ht="19.5" customHeight="1">
      <c r="A13" s="38" t="s">
        <v>279</v>
      </c>
      <c r="B13" s="69" t="s">
        <v>284</v>
      </c>
      <c r="C13" s="78" t="s">
        <v>90</v>
      </c>
      <c r="D13" s="38" t="s">
        <v>285</v>
      </c>
      <c r="E13" s="79">
        <v>536352</v>
      </c>
      <c r="F13" s="80">
        <v>536352</v>
      </c>
      <c r="G13" s="81">
        <v>0</v>
      </c>
    </row>
    <row r="14" spans="1:7" ht="19.5" customHeight="1">
      <c r="A14" s="38" t="s">
        <v>279</v>
      </c>
      <c r="B14" s="69" t="s">
        <v>286</v>
      </c>
      <c r="C14" s="78" t="s">
        <v>90</v>
      </c>
      <c r="D14" s="38" t="s">
        <v>287</v>
      </c>
      <c r="E14" s="79">
        <v>214541</v>
      </c>
      <c r="F14" s="80">
        <v>214541</v>
      </c>
      <c r="G14" s="81">
        <v>0</v>
      </c>
    </row>
    <row r="15" spans="1:7" ht="19.5" customHeight="1">
      <c r="A15" s="38" t="s">
        <v>279</v>
      </c>
      <c r="B15" s="69" t="s">
        <v>288</v>
      </c>
      <c r="C15" s="78" t="s">
        <v>90</v>
      </c>
      <c r="D15" s="38" t="s">
        <v>289</v>
      </c>
      <c r="E15" s="79">
        <v>187723</v>
      </c>
      <c r="F15" s="80">
        <v>187723</v>
      </c>
      <c r="G15" s="81">
        <v>0</v>
      </c>
    </row>
    <row r="16" spans="1:7" ht="19.5" customHeight="1">
      <c r="A16" s="38" t="s">
        <v>279</v>
      </c>
      <c r="B16" s="69" t="s">
        <v>290</v>
      </c>
      <c r="C16" s="78" t="s">
        <v>90</v>
      </c>
      <c r="D16" s="38" t="s">
        <v>291</v>
      </c>
      <c r="E16" s="79">
        <v>102727</v>
      </c>
      <c r="F16" s="80">
        <v>102727</v>
      </c>
      <c r="G16" s="81">
        <v>0</v>
      </c>
    </row>
    <row r="17" spans="1:7" ht="19.5" customHeight="1">
      <c r="A17" s="38" t="s">
        <v>279</v>
      </c>
      <c r="B17" s="69" t="s">
        <v>292</v>
      </c>
      <c r="C17" s="78" t="s">
        <v>90</v>
      </c>
      <c r="D17" s="38" t="s">
        <v>97</v>
      </c>
      <c r="E17" s="79">
        <v>408290</v>
      </c>
      <c r="F17" s="80">
        <v>408290</v>
      </c>
      <c r="G17" s="81">
        <v>0</v>
      </c>
    </row>
    <row r="18" spans="1:7" ht="19.5" customHeight="1">
      <c r="A18" s="38" t="s">
        <v>279</v>
      </c>
      <c r="B18" s="69" t="s">
        <v>293</v>
      </c>
      <c r="C18" s="78" t="s">
        <v>90</v>
      </c>
      <c r="D18" s="38" t="s">
        <v>294</v>
      </c>
      <c r="E18" s="79">
        <v>52400</v>
      </c>
      <c r="F18" s="80">
        <v>52400</v>
      </c>
      <c r="G18" s="81">
        <v>0</v>
      </c>
    </row>
    <row r="19" spans="1:7" ht="19.5" customHeight="1">
      <c r="A19" s="38" t="s">
        <v>279</v>
      </c>
      <c r="B19" s="69" t="s">
        <v>94</v>
      </c>
      <c r="C19" s="78" t="s">
        <v>90</v>
      </c>
      <c r="D19" s="38" t="s">
        <v>295</v>
      </c>
      <c r="E19" s="79">
        <v>789600</v>
      </c>
      <c r="F19" s="80">
        <v>789600</v>
      </c>
      <c r="G19" s="81">
        <v>0</v>
      </c>
    </row>
    <row r="20" spans="1:7" ht="19.5" customHeight="1">
      <c r="A20" s="38" t="s">
        <v>296</v>
      </c>
      <c r="B20" s="69" t="s">
        <v>47</v>
      </c>
      <c r="C20" s="78" t="s">
        <v>47</v>
      </c>
      <c r="D20" s="38" t="s">
        <v>297</v>
      </c>
      <c r="E20" s="79">
        <v>460621</v>
      </c>
      <c r="F20" s="80">
        <v>0</v>
      </c>
      <c r="G20" s="81">
        <v>460621</v>
      </c>
    </row>
    <row r="21" spans="1:7" ht="19.5" customHeight="1">
      <c r="A21" s="38" t="s">
        <v>298</v>
      </c>
      <c r="B21" s="69" t="s">
        <v>89</v>
      </c>
      <c r="C21" s="78" t="s">
        <v>90</v>
      </c>
      <c r="D21" s="38" t="s">
        <v>299</v>
      </c>
      <c r="E21" s="79">
        <v>141500</v>
      </c>
      <c r="F21" s="80">
        <v>0</v>
      </c>
      <c r="G21" s="81">
        <v>141500</v>
      </c>
    </row>
    <row r="22" spans="1:7" ht="19.5" customHeight="1">
      <c r="A22" s="38" t="s">
        <v>298</v>
      </c>
      <c r="B22" s="69" t="s">
        <v>300</v>
      </c>
      <c r="C22" s="78" t="s">
        <v>90</v>
      </c>
      <c r="D22" s="38" t="s">
        <v>301</v>
      </c>
      <c r="E22" s="79">
        <v>20000</v>
      </c>
      <c r="F22" s="80">
        <v>0</v>
      </c>
      <c r="G22" s="81">
        <v>20000</v>
      </c>
    </row>
    <row r="23" spans="1:7" ht="19.5" customHeight="1">
      <c r="A23" s="38" t="s">
        <v>298</v>
      </c>
      <c r="B23" s="69" t="s">
        <v>302</v>
      </c>
      <c r="C23" s="78" t="s">
        <v>90</v>
      </c>
      <c r="D23" s="38" t="s">
        <v>303</v>
      </c>
      <c r="E23" s="79">
        <v>25000</v>
      </c>
      <c r="F23" s="80">
        <v>0</v>
      </c>
      <c r="G23" s="81">
        <v>25000</v>
      </c>
    </row>
    <row r="24" spans="1:7" ht="19.5" customHeight="1">
      <c r="A24" s="38" t="s">
        <v>298</v>
      </c>
      <c r="B24" s="69" t="s">
        <v>282</v>
      </c>
      <c r="C24" s="78" t="s">
        <v>90</v>
      </c>
      <c r="D24" s="38" t="s">
        <v>304</v>
      </c>
      <c r="E24" s="79">
        <v>20000</v>
      </c>
      <c r="F24" s="80">
        <v>0</v>
      </c>
      <c r="G24" s="81">
        <v>20000</v>
      </c>
    </row>
    <row r="25" spans="1:7" ht="19.5" customHeight="1">
      <c r="A25" s="38" t="s">
        <v>298</v>
      </c>
      <c r="B25" s="69" t="s">
        <v>286</v>
      </c>
      <c r="C25" s="78" t="s">
        <v>90</v>
      </c>
      <c r="D25" s="38" t="s">
        <v>305</v>
      </c>
      <c r="E25" s="79">
        <v>15000</v>
      </c>
      <c r="F25" s="80">
        <v>0</v>
      </c>
      <c r="G25" s="81">
        <v>15000</v>
      </c>
    </row>
    <row r="26" spans="1:7" ht="19.5" customHeight="1">
      <c r="A26" s="38" t="s">
        <v>298</v>
      </c>
      <c r="B26" s="69" t="s">
        <v>93</v>
      </c>
      <c r="C26" s="78" t="s">
        <v>90</v>
      </c>
      <c r="D26" s="38" t="s">
        <v>306</v>
      </c>
      <c r="E26" s="79">
        <v>10000</v>
      </c>
      <c r="F26" s="80">
        <v>0</v>
      </c>
      <c r="G26" s="81">
        <v>10000</v>
      </c>
    </row>
    <row r="27" spans="1:7" ht="19.5" customHeight="1">
      <c r="A27" s="38" t="s">
        <v>298</v>
      </c>
      <c r="B27" s="69" t="s">
        <v>292</v>
      </c>
      <c r="C27" s="78" t="s">
        <v>90</v>
      </c>
      <c r="D27" s="38" t="s">
        <v>307</v>
      </c>
      <c r="E27" s="79">
        <v>20000</v>
      </c>
      <c r="F27" s="80">
        <v>0</v>
      </c>
      <c r="G27" s="81">
        <v>20000</v>
      </c>
    </row>
    <row r="28" spans="1:7" ht="19.5" customHeight="1">
      <c r="A28" s="38" t="s">
        <v>298</v>
      </c>
      <c r="B28" s="69" t="s">
        <v>308</v>
      </c>
      <c r="C28" s="78" t="s">
        <v>90</v>
      </c>
      <c r="D28" s="38" t="s">
        <v>309</v>
      </c>
      <c r="E28" s="79">
        <v>10000</v>
      </c>
      <c r="F28" s="80">
        <v>0</v>
      </c>
      <c r="G28" s="81">
        <v>10000</v>
      </c>
    </row>
    <row r="29" spans="1:7" ht="19.5" customHeight="1">
      <c r="A29" s="38" t="s">
        <v>298</v>
      </c>
      <c r="B29" s="69" t="s">
        <v>310</v>
      </c>
      <c r="C29" s="78" t="s">
        <v>90</v>
      </c>
      <c r="D29" s="38" t="s">
        <v>311</v>
      </c>
      <c r="E29" s="79">
        <v>89735</v>
      </c>
      <c r="F29" s="80">
        <v>0</v>
      </c>
      <c r="G29" s="81">
        <v>89735</v>
      </c>
    </row>
    <row r="30" spans="1:7" ht="19.5" customHeight="1">
      <c r="A30" s="38" t="s">
        <v>298</v>
      </c>
      <c r="B30" s="69" t="s">
        <v>312</v>
      </c>
      <c r="C30" s="78" t="s">
        <v>90</v>
      </c>
      <c r="D30" s="38" t="s">
        <v>313</v>
      </c>
      <c r="E30" s="79">
        <v>94386</v>
      </c>
      <c r="F30" s="80">
        <v>0</v>
      </c>
      <c r="G30" s="81">
        <v>94386</v>
      </c>
    </row>
    <row r="31" spans="1:7" ht="19.5" customHeight="1">
      <c r="A31" s="38" t="s">
        <v>298</v>
      </c>
      <c r="B31" s="69" t="s">
        <v>94</v>
      </c>
      <c r="C31" s="78" t="s">
        <v>90</v>
      </c>
      <c r="D31" s="38" t="s">
        <v>314</v>
      </c>
      <c r="E31" s="79">
        <v>15000</v>
      </c>
      <c r="F31" s="80">
        <v>0</v>
      </c>
      <c r="G31" s="81">
        <v>15000</v>
      </c>
    </row>
    <row r="32" spans="1:7" ht="19.5" customHeight="1">
      <c r="A32" s="38" t="s">
        <v>315</v>
      </c>
      <c r="B32" s="69" t="s">
        <v>47</v>
      </c>
      <c r="C32" s="78" t="s">
        <v>47</v>
      </c>
      <c r="D32" s="38" t="s">
        <v>316</v>
      </c>
      <c r="E32" s="79">
        <v>168046</v>
      </c>
      <c r="F32" s="80">
        <v>168046</v>
      </c>
      <c r="G32" s="81">
        <v>0</v>
      </c>
    </row>
    <row r="33" spans="1:7" ht="19.5" customHeight="1">
      <c r="A33" s="38" t="s">
        <v>317</v>
      </c>
      <c r="B33" s="69" t="s">
        <v>300</v>
      </c>
      <c r="C33" s="78" t="s">
        <v>90</v>
      </c>
      <c r="D33" s="38" t="s">
        <v>318</v>
      </c>
      <c r="E33" s="79">
        <v>138316</v>
      </c>
      <c r="F33" s="80">
        <v>138316</v>
      </c>
      <c r="G33" s="81">
        <v>0</v>
      </c>
    </row>
    <row r="34" spans="1:7" ht="19.5" customHeight="1">
      <c r="A34" s="38" t="s">
        <v>317</v>
      </c>
      <c r="B34" s="69" t="s">
        <v>282</v>
      </c>
      <c r="C34" s="78" t="s">
        <v>90</v>
      </c>
      <c r="D34" s="38" t="s">
        <v>319</v>
      </c>
      <c r="E34" s="79">
        <v>29070</v>
      </c>
      <c r="F34" s="80">
        <v>29070</v>
      </c>
      <c r="G34" s="81">
        <v>0</v>
      </c>
    </row>
    <row r="35" spans="1:7" ht="19.5" customHeight="1">
      <c r="A35" s="38" t="s">
        <v>317</v>
      </c>
      <c r="B35" s="69" t="s">
        <v>286</v>
      </c>
      <c r="C35" s="78" t="s">
        <v>90</v>
      </c>
      <c r="D35" s="38" t="s">
        <v>320</v>
      </c>
      <c r="E35" s="79">
        <v>660</v>
      </c>
      <c r="F35" s="80">
        <v>660</v>
      </c>
      <c r="G35" s="8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6"/>
      <c r="B1" s="17"/>
      <c r="C1" s="17"/>
      <c r="D1" s="17"/>
      <c r="E1" s="17"/>
      <c r="F1" s="18" t="s">
        <v>321</v>
      </c>
    </row>
    <row r="2" spans="1:6" ht="19.5" customHeight="1">
      <c r="A2" s="19" t="s">
        <v>322</v>
      </c>
      <c r="B2" s="19"/>
      <c r="C2" s="19"/>
      <c r="D2" s="19"/>
      <c r="E2" s="19"/>
      <c r="F2" s="19"/>
    </row>
    <row r="3" spans="1:6" ht="19.5" customHeight="1">
      <c r="A3" s="61" t="s">
        <v>5</v>
      </c>
      <c r="B3" s="20"/>
      <c r="C3" s="20"/>
      <c r="D3" s="66"/>
      <c r="E3" s="66"/>
      <c r="F3" s="22" t="s">
        <v>6</v>
      </c>
    </row>
    <row r="4" spans="1:6" ht="19.5" customHeight="1">
      <c r="A4" s="23" t="s">
        <v>68</v>
      </c>
      <c r="B4" s="24"/>
      <c r="C4" s="25"/>
      <c r="D4" s="67" t="s">
        <v>69</v>
      </c>
      <c r="E4" s="46" t="s">
        <v>323</v>
      </c>
      <c r="F4" s="27" t="s">
        <v>74</v>
      </c>
    </row>
    <row r="5" spans="1:6" ht="19.5" customHeight="1">
      <c r="A5" s="31" t="s">
        <v>81</v>
      </c>
      <c r="B5" s="32" t="s">
        <v>82</v>
      </c>
      <c r="C5" s="33" t="s">
        <v>83</v>
      </c>
      <c r="D5" s="68"/>
      <c r="E5" s="46"/>
      <c r="F5" s="37"/>
    </row>
    <row r="6" spans="1:6" ht="19.5" customHeight="1">
      <c r="A6" s="69" t="s">
        <v>47</v>
      </c>
      <c r="B6" s="69" t="s">
        <v>47</v>
      </c>
      <c r="C6" s="69" t="s">
        <v>47</v>
      </c>
      <c r="D6" s="70" t="s">
        <v>47</v>
      </c>
      <c r="E6" s="70" t="s">
        <v>60</v>
      </c>
      <c r="F6" s="71">
        <v>436878</v>
      </c>
    </row>
    <row r="7" spans="1:6" ht="19.5" customHeight="1">
      <c r="A7" s="69" t="s">
        <v>47</v>
      </c>
      <c r="B7" s="69" t="s">
        <v>47</v>
      </c>
      <c r="C7" s="69" t="s">
        <v>47</v>
      </c>
      <c r="D7" s="70" t="s">
        <v>84</v>
      </c>
      <c r="E7" s="70" t="s">
        <v>85</v>
      </c>
      <c r="F7" s="71">
        <v>436878</v>
      </c>
    </row>
    <row r="8" spans="1:6" ht="19.5" customHeight="1">
      <c r="A8" s="69" t="s">
        <v>47</v>
      </c>
      <c r="B8" s="69" t="s">
        <v>47</v>
      </c>
      <c r="C8" s="69" t="s">
        <v>47</v>
      </c>
      <c r="D8" s="70" t="s">
        <v>47</v>
      </c>
      <c r="E8" s="70" t="s">
        <v>105</v>
      </c>
      <c r="F8" s="71">
        <v>436878</v>
      </c>
    </row>
    <row r="9" spans="1:6" ht="19.5" customHeight="1">
      <c r="A9" s="69" t="s">
        <v>87</v>
      </c>
      <c r="B9" s="69" t="s">
        <v>88</v>
      </c>
      <c r="C9" s="69" t="s">
        <v>89</v>
      </c>
      <c r="D9" s="70" t="s">
        <v>90</v>
      </c>
      <c r="E9" s="70" t="s">
        <v>324</v>
      </c>
      <c r="F9" s="71">
        <v>126000</v>
      </c>
    </row>
    <row r="10" spans="1:6" ht="19.5" customHeight="1">
      <c r="A10" s="69" t="s">
        <v>87</v>
      </c>
      <c r="B10" s="69" t="s">
        <v>88</v>
      </c>
      <c r="C10" s="69" t="s">
        <v>89</v>
      </c>
      <c r="D10" s="70" t="s">
        <v>90</v>
      </c>
      <c r="E10" s="70" t="s">
        <v>325</v>
      </c>
      <c r="F10" s="71">
        <v>310878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22" t="s">
        <v>326</v>
      </c>
    </row>
    <row r="2" spans="1:8" ht="25.5" customHeight="1">
      <c r="A2" s="19" t="s">
        <v>327</v>
      </c>
      <c r="B2" s="19"/>
      <c r="C2" s="19"/>
      <c r="D2" s="19"/>
      <c r="E2" s="19"/>
      <c r="F2" s="19"/>
      <c r="G2" s="19"/>
      <c r="H2" s="19"/>
    </row>
    <row r="3" spans="1:8" ht="19.5" customHeight="1">
      <c r="A3" s="44" t="s">
        <v>5</v>
      </c>
      <c r="B3" s="45"/>
      <c r="C3" s="45"/>
      <c r="D3" s="45"/>
      <c r="E3" s="45"/>
      <c r="F3" s="45"/>
      <c r="G3" s="45"/>
      <c r="H3" s="22" t="s">
        <v>6</v>
      </c>
    </row>
    <row r="4" spans="1:8" ht="19.5" customHeight="1">
      <c r="A4" s="46" t="s">
        <v>328</v>
      </c>
      <c r="B4" s="46" t="s">
        <v>329</v>
      </c>
      <c r="C4" s="27" t="s">
        <v>330</v>
      </c>
      <c r="D4" s="27"/>
      <c r="E4" s="37"/>
      <c r="F4" s="37"/>
      <c r="G4" s="37"/>
      <c r="H4" s="27"/>
    </row>
    <row r="5" spans="1:8" ht="19.5" customHeight="1">
      <c r="A5" s="46"/>
      <c r="B5" s="46"/>
      <c r="C5" s="47" t="s">
        <v>60</v>
      </c>
      <c r="D5" s="29" t="s">
        <v>202</v>
      </c>
      <c r="E5" s="48" t="s">
        <v>331</v>
      </c>
      <c r="F5" s="49"/>
      <c r="G5" s="50"/>
      <c r="H5" s="51" t="s">
        <v>207</v>
      </c>
    </row>
    <row r="6" spans="1:8" ht="33.75" customHeight="1">
      <c r="A6" s="35"/>
      <c r="B6" s="35"/>
      <c r="C6" s="52"/>
      <c r="D6" s="36"/>
      <c r="E6" s="53" t="s">
        <v>76</v>
      </c>
      <c r="F6" s="54" t="s">
        <v>332</v>
      </c>
      <c r="G6" s="55" t="s">
        <v>333</v>
      </c>
      <c r="H6" s="56"/>
    </row>
    <row r="7" spans="1:8" ht="19.5" customHeight="1">
      <c r="A7" s="38" t="s">
        <v>47</v>
      </c>
      <c r="B7" s="38" t="s">
        <v>47</v>
      </c>
      <c r="C7" s="62">
        <f aca="true" t="shared" si="0" ref="C7:C16">SUM(D7,E7,H7)</f>
        <v>0</v>
      </c>
      <c r="D7" s="63" t="s">
        <v>47</v>
      </c>
      <c r="E7" s="63">
        <f aca="true" t="shared" si="1" ref="E7:E16">SUM(F7,G7)</f>
        <v>0</v>
      </c>
      <c r="F7" s="63" t="s">
        <v>47</v>
      </c>
      <c r="G7" s="64" t="s">
        <v>47</v>
      </c>
      <c r="H7" s="65" t="s">
        <v>47</v>
      </c>
    </row>
    <row r="8" spans="1:8" ht="19.5" customHeight="1">
      <c r="A8" s="38" t="s">
        <v>47</v>
      </c>
      <c r="B8" s="38" t="s">
        <v>47</v>
      </c>
      <c r="C8" s="62">
        <f t="shared" si="0"/>
        <v>0</v>
      </c>
      <c r="D8" s="63" t="s">
        <v>47</v>
      </c>
      <c r="E8" s="63">
        <f t="shared" si="1"/>
        <v>0</v>
      </c>
      <c r="F8" s="63" t="s">
        <v>47</v>
      </c>
      <c r="G8" s="64" t="s">
        <v>47</v>
      </c>
      <c r="H8" s="65" t="s">
        <v>47</v>
      </c>
    </row>
    <row r="9" spans="1:8" ht="19.5" customHeight="1">
      <c r="A9" s="38" t="s">
        <v>47</v>
      </c>
      <c r="B9" s="38" t="s">
        <v>47</v>
      </c>
      <c r="C9" s="62">
        <f t="shared" si="0"/>
        <v>0</v>
      </c>
      <c r="D9" s="63" t="s">
        <v>47</v>
      </c>
      <c r="E9" s="63">
        <f t="shared" si="1"/>
        <v>0</v>
      </c>
      <c r="F9" s="63" t="s">
        <v>47</v>
      </c>
      <c r="G9" s="64" t="s">
        <v>47</v>
      </c>
      <c r="H9" s="65" t="s">
        <v>47</v>
      </c>
    </row>
    <row r="10" spans="1:8" ht="19.5" customHeight="1">
      <c r="A10" s="38" t="s">
        <v>47</v>
      </c>
      <c r="B10" s="38" t="s">
        <v>47</v>
      </c>
      <c r="C10" s="62">
        <f t="shared" si="0"/>
        <v>0</v>
      </c>
      <c r="D10" s="63" t="s">
        <v>47</v>
      </c>
      <c r="E10" s="63">
        <f t="shared" si="1"/>
        <v>0</v>
      </c>
      <c r="F10" s="63" t="s">
        <v>47</v>
      </c>
      <c r="G10" s="64" t="s">
        <v>47</v>
      </c>
      <c r="H10" s="65" t="s">
        <v>47</v>
      </c>
    </row>
    <row r="11" spans="1:8" ht="19.5" customHeight="1">
      <c r="A11" s="38" t="s">
        <v>47</v>
      </c>
      <c r="B11" s="38" t="s">
        <v>47</v>
      </c>
      <c r="C11" s="62">
        <f t="shared" si="0"/>
        <v>0</v>
      </c>
      <c r="D11" s="63" t="s">
        <v>47</v>
      </c>
      <c r="E11" s="63">
        <f t="shared" si="1"/>
        <v>0</v>
      </c>
      <c r="F11" s="63" t="s">
        <v>47</v>
      </c>
      <c r="G11" s="64" t="s">
        <v>47</v>
      </c>
      <c r="H11" s="65" t="s">
        <v>47</v>
      </c>
    </row>
    <row r="12" spans="1:8" ht="19.5" customHeight="1">
      <c r="A12" s="38" t="s">
        <v>47</v>
      </c>
      <c r="B12" s="38" t="s">
        <v>47</v>
      </c>
      <c r="C12" s="62">
        <f t="shared" si="0"/>
        <v>0</v>
      </c>
      <c r="D12" s="63" t="s">
        <v>47</v>
      </c>
      <c r="E12" s="63">
        <f t="shared" si="1"/>
        <v>0</v>
      </c>
      <c r="F12" s="63" t="s">
        <v>47</v>
      </c>
      <c r="G12" s="64" t="s">
        <v>47</v>
      </c>
      <c r="H12" s="65" t="s">
        <v>47</v>
      </c>
    </row>
    <row r="13" spans="1:8" ht="19.5" customHeight="1">
      <c r="A13" s="38" t="s">
        <v>47</v>
      </c>
      <c r="B13" s="38" t="s">
        <v>47</v>
      </c>
      <c r="C13" s="62">
        <f t="shared" si="0"/>
        <v>0</v>
      </c>
      <c r="D13" s="63" t="s">
        <v>47</v>
      </c>
      <c r="E13" s="63">
        <f t="shared" si="1"/>
        <v>0</v>
      </c>
      <c r="F13" s="63" t="s">
        <v>47</v>
      </c>
      <c r="G13" s="64" t="s">
        <v>47</v>
      </c>
      <c r="H13" s="65" t="s">
        <v>47</v>
      </c>
    </row>
    <row r="14" spans="1:8" ht="19.5" customHeight="1">
      <c r="A14" s="38" t="s">
        <v>47</v>
      </c>
      <c r="B14" s="38" t="s">
        <v>47</v>
      </c>
      <c r="C14" s="62">
        <f t="shared" si="0"/>
        <v>0</v>
      </c>
      <c r="D14" s="63" t="s">
        <v>47</v>
      </c>
      <c r="E14" s="63">
        <f t="shared" si="1"/>
        <v>0</v>
      </c>
      <c r="F14" s="63" t="s">
        <v>47</v>
      </c>
      <c r="G14" s="64" t="s">
        <v>47</v>
      </c>
      <c r="H14" s="65" t="s">
        <v>47</v>
      </c>
    </row>
    <row r="15" spans="1:8" ht="19.5" customHeight="1">
      <c r="A15" s="38" t="s">
        <v>47</v>
      </c>
      <c r="B15" s="38" t="s">
        <v>47</v>
      </c>
      <c r="C15" s="62">
        <f t="shared" si="0"/>
        <v>0</v>
      </c>
      <c r="D15" s="63" t="s">
        <v>47</v>
      </c>
      <c r="E15" s="63">
        <f t="shared" si="1"/>
        <v>0</v>
      </c>
      <c r="F15" s="63" t="s">
        <v>47</v>
      </c>
      <c r="G15" s="64" t="s">
        <v>47</v>
      </c>
      <c r="H15" s="65" t="s">
        <v>47</v>
      </c>
    </row>
    <row r="16" spans="1:8" ht="19.5" customHeight="1">
      <c r="A16" s="38" t="s">
        <v>47</v>
      </c>
      <c r="B16" s="38" t="s">
        <v>47</v>
      </c>
      <c r="C16" s="62">
        <f t="shared" si="0"/>
        <v>0</v>
      </c>
      <c r="D16" s="63" t="s">
        <v>47</v>
      </c>
      <c r="E16" s="63">
        <f t="shared" si="1"/>
        <v>0</v>
      </c>
      <c r="F16" s="63" t="s">
        <v>47</v>
      </c>
      <c r="G16" s="64" t="s">
        <v>47</v>
      </c>
      <c r="H16" s="65" t="s">
        <v>47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6"/>
      <c r="B1" s="17"/>
      <c r="C1" s="17"/>
      <c r="D1" s="17"/>
      <c r="E1" s="17"/>
      <c r="F1" s="17"/>
      <c r="G1" s="17"/>
      <c r="H1" s="18" t="s">
        <v>334</v>
      </c>
    </row>
    <row r="2" spans="1:8" ht="19.5" customHeight="1">
      <c r="A2" s="19" t="s">
        <v>335</v>
      </c>
      <c r="B2" s="19"/>
      <c r="C2" s="19"/>
      <c r="D2" s="19"/>
      <c r="E2" s="19"/>
      <c r="F2" s="19"/>
      <c r="G2" s="19"/>
      <c r="H2" s="19"/>
    </row>
    <row r="3" spans="1:8" ht="19.5" customHeight="1">
      <c r="A3" s="61" t="s">
        <v>5</v>
      </c>
      <c r="B3" s="20"/>
      <c r="C3" s="20"/>
      <c r="D3" s="20"/>
      <c r="E3" s="20"/>
      <c r="F3" s="21"/>
      <c r="G3" s="21"/>
      <c r="H3" s="22" t="s">
        <v>6</v>
      </c>
    </row>
    <row r="4" spans="1:8" ht="19.5" customHeight="1">
      <c r="A4" s="23" t="s">
        <v>59</v>
      </c>
      <c r="B4" s="24"/>
      <c r="C4" s="24"/>
      <c r="D4" s="24"/>
      <c r="E4" s="25"/>
      <c r="F4" s="26" t="s">
        <v>336</v>
      </c>
      <c r="G4" s="27"/>
      <c r="H4" s="27"/>
    </row>
    <row r="5" spans="1:8" ht="19.5" customHeight="1">
      <c r="A5" s="23" t="s">
        <v>68</v>
      </c>
      <c r="B5" s="24"/>
      <c r="C5" s="25"/>
      <c r="D5" s="28" t="s">
        <v>69</v>
      </c>
      <c r="E5" s="29" t="s">
        <v>104</v>
      </c>
      <c r="F5" s="30" t="s">
        <v>60</v>
      </c>
      <c r="G5" s="30" t="s">
        <v>100</v>
      </c>
      <c r="H5" s="27" t="s">
        <v>101</v>
      </c>
    </row>
    <row r="6" spans="1:8" ht="19.5" customHeight="1">
      <c r="A6" s="31" t="s">
        <v>81</v>
      </c>
      <c r="B6" s="32" t="s">
        <v>82</v>
      </c>
      <c r="C6" s="33" t="s">
        <v>83</v>
      </c>
      <c r="D6" s="34"/>
      <c r="E6" s="35"/>
      <c r="F6" s="36"/>
      <c r="G6" s="36"/>
      <c r="H6" s="37"/>
    </row>
    <row r="7" spans="1:8" ht="19.5" customHeight="1">
      <c r="A7" s="38" t="s">
        <v>47</v>
      </c>
      <c r="B7" s="38" t="s">
        <v>47</v>
      </c>
      <c r="C7" s="38" t="s">
        <v>47</v>
      </c>
      <c r="D7" s="38" t="s">
        <v>47</v>
      </c>
      <c r="E7" s="38" t="s">
        <v>47</v>
      </c>
      <c r="F7" s="39">
        <f aca="true" t="shared" si="0" ref="F7:F16">SUM(G7,H7)</f>
        <v>0</v>
      </c>
      <c r="G7" s="40" t="s">
        <v>47</v>
      </c>
      <c r="H7" s="41" t="s">
        <v>47</v>
      </c>
    </row>
    <row r="8" spans="1:8" ht="19.5" customHeight="1">
      <c r="A8" s="38" t="s">
        <v>47</v>
      </c>
      <c r="B8" s="38" t="s">
        <v>47</v>
      </c>
      <c r="C8" s="38" t="s">
        <v>47</v>
      </c>
      <c r="D8" s="38" t="s">
        <v>47</v>
      </c>
      <c r="E8" s="38" t="s">
        <v>47</v>
      </c>
      <c r="F8" s="39">
        <f t="shared" si="0"/>
        <v>0</v>
      </c>
      <c r="G8" s="40" t="s">
        <v>47</v>
      </c>
      <c r="H8" s="41" t="s">
        <v>47</v>
      </c>
    </row>
    <row r="9" spans="1:8" ht="19.5" customHeight="1">
      <c r="A9" s="38" t="s">
        <v>47</v>
      </c>
      <c r="B9" s="38" t="s">
        <v>47</v>
      </c>
      <c r="C9" s="38" t="s">
        <v>47</v>
      </c>
      <c r="D9" s="38" t="s">
        <v>47</v>
      </c>
      <c r="E9" s="38" t="s">
        <v>47</v>
      </c>
      <c r="F9" s="39">
        <f t="shared" si="0"/>
        <v>0</v>
      </c>
      <c r="G9" s="40" t="s">
        <v>47</v>
      </c>
      <c r="H9" s="41" t="s">
        <v>47</v>
      </c>
    </row>
    <row r="10" spans="1:8" ht="19.5" customHeight="1">
      <c r="A10" s="38" t="s">
        <v>47</v>
      </c>
      <c r="B10" s="38" t="s">
        <v>47</v>
      </c>
      <c r="C10" s="38" t="s">
        <v>47</v>
      </c>
      <c r="D10" s="38" t="s">
        <v>47</v>
      </c>
      <c r="E10" s="38" t="s">
        <v>47</v>
      </c>
      <c r="F10" s="39">
        <f t="shared" si="0"/>
        <v>0</v>
      </c>
      <c r="G10" s="40" t="s">
        <v>47</v>
      </c>
      <c r="H10" s="41" t="s">
        <v>47</v>
      </c>
    </row>
    <row r="11" spans="1:8" ht="19.5" customHeight="1">
      <c r="A11" s="38" t="s">
        <v>47</v>
      </c>
      <c r="B11" s="38" t="s">
        <v>47</v>
      </c>
      <c r="C11" s="38" t="s">
        <v>47</v>
      </c>
      <c r="D11" s="38" t="s">
        <v>47</v>
      </c>
      <c r="E11" s="38" t="s">
        <v>47</v>
      </c>
      <c r="F11" s="39">
        <f t="shared" si="0"/>
        <v>0</v>
      </c>
      <c r="G11" s="40" t="s">
        <v>47</v>
      </c>
      <c r="H11" s="41" t="s">
        <v>47</v>
      </c>
    </row>
    <row r="12" spans="1:8" ht="19.5" customHeight="1">
      <c r="A12" s="38" t="s">
        <v>47</v>
      </c>
      <c r="B12" s="38" t="s">
        <v>47</v>
      </c>
      <c r="C12" s="38" t="s">
        <v>47</v>
      </c>
      <c r="D12" s="38" t="s">
        <v>47</v>
      </c>
      <c r="E12" s="38" t="s">
        <v>47</v>
      </c>
      <c r="F12" s="39">
        <f t="shared" si="0"/>
        <v>0</v>
      </c>
      <c r="G12" s="40" t="s">
        <v>47</v>
      </c>
      <c r="H12" s="41" t="s">
        <v>47</v>
      </c>
    </row>
    <row r="13" spans="1:8" ht="19.5" customHeight="1">
      <c r="A13" s="38" t="s">
        <v>47</v>
      </c>
      <c r="B13" s="38" t="s">
        <v>47</v>
      </c>
      <c r="C13" s="38" t="s">
        <v>47</v>
      </c>
      <c r="D13" s="38" t="s">
        <v>47</v>
      </c>
      <c r="E13" s="38" t="s">
        <v>47</v>
      </c>
      <c r="F13" s="39">
        <f t="shared" si="0"/>
        <v>0</v>
      </c>
      <c r="G13" s="40" t="s">
        <v>47</v>
      </c>
      <c r="H13" s="41" t="s">
        <v>47</v>
      </c>
    </row>
    <row r="14" spans="1:8" ht="19.5" customHeight="1">
      <c r="A14" s="38" t="s">
        <v>47</v>
      </c>
      <c r="B14" s="38" t="s">
        <v>47</v>
      </c>
      <c r="C14" s="38" t="s">
        <v>47</v>
      </c>
      <c r="D14" s="38" t="s">
        <v>47</v>
      </c>
      <c r="E14" s="38" t="s">
        <v>47</v>
      </c>
      <c r="F14" s="39">
        <f t="shared" si="0"/>
        <v>0</v>
      </c>
      <c r="G14" s="40" t="s">
        <v>47</v>
      </c>
      <c r="H14" s="41" t="s">
        <v>47</v>
      </c>
    </row>
    <row r="15" spans="1:8" ht="19.5" customHeight="1">
      <c r="A15" s="38" t="s">
        <v>47</v>
      </c>
      <c r="B15" s="38" t="s">
        <v>47</v>
      </c>
      <c r="C15" s="38" t="s">
        <v>47</v>
      </c>
      <c r="D15" s="38" t="s">
        <v>47</v>
      </c>
      <c r="E15" s="38" t="s">
        <v>47</v>
      </c>
      <c r="F15" s="39">
        <f t="shared" si="0"/>
        <v>0</v>
      </c>
      <c r="G15" s="40" t="s">
        <v>47</v>
      </c>
      <c r="H15" s="41" t="s">
        <v>47</v>
      </c>
    </row>
    <row r="16" spans="1:8" ht="19.5" customHeight="1">
      <c r="A16" s="38" t="s">
        <v>47</v>
      </c>
      <c r="B16" s="38" t="s">
        <v>47</v>
      </c>
      <c r="C16" s="38" t="s">
        <v>47</v>
      </c>
      <c r="D16" s="38" t="s">
        <v>47</v>
      </c>
      <c r="E16" s="38" t="s">
        <v>47</v>
      </c>
      <c r="F16" s="39">
        <f t="shared" si="0"/>
        <v>0</v>
      </c>
      <c r="G16" s="40" t="s">
        <v>47</v>
      </c>
      <c r="H16" s="41" t="s">
        <v>47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22" t="s">
        <v>337</v>
      </c>
    </row>
    <row r="2" spans="1:8" ht="25.5" customHeight="1">
      <c r="A2" s="19" t="s">
        <v>338</v>
      </c>
      <c r="B2" s="19"/>
      <c r="C2" s="19"/>
      <c r="D2" s="19"/>
      <c r="E2" s="19"/>
      <c r="F2" s="19"/>
      <c r="G2" s="19"/>
      <c r="H2" s="19"/>
    </row>
    <row r="3" spans="1:8" ht="19.5" customHeight="1">
      <c r="A3" s="44" t="s">
        <v>5</v>
      </c>
      <c r="B3" s="45"/>
      <c r="C3" s="45"/>
      <c r="D3" s="45"/>
      <c r="E3" s="45"/>
      <c r="F3" s="45"/>
      <c r="G3" s="45"/>
      <c r="H3" s="22" t="s">
        <v>6</v>
      </c>
    </row>
    <row r="4" spans="1:8" ht="19.5" customHeight="1">
      <c r="A4" s="46" t="s">
        <v>328</v>
      </c>
      <c r="B4" s="46" t="s">
        <v>329</v>
      </c>
      <c r="C4" s="27" t="s">
        <v>330</v>
      </c>
      <c r="D4" s="27"/>
      <c r="E4" s="37"/>
      <c r="F4" s="37"/>
      <c r="G4" s="37"/>
      <c r="H4" s="27"/>
    </row>
    <row r="5" spans="1:8" ht="19.5" customHeight="1">
      <c r="A5" s="46"/>
      <c r="B5" s="46"/>
      <c r="C5" s="47" t="s">
        <v>60</v>
      </c>
      <c r="D5" s="29" t="s">
        <v>202</v>
      </c>
      <c r="E5" s="48" t="s">
        <v>331</v>
      </c>
      <c r="F5" s="49"/>
      <c r="G5" s="50"/>
      <c r="H5" s="51" t="s">
        <v>207</v>
      </c>
    </row>
    <row r="6" spans="1:8" ht="33.75" customHeight="1">
      <c r="A6" s="35"/>
      <c r="B6" s="35"/>
      <c r="C6" s="52"/>
      <c r="D6" s="36"/>
      <c r="E6" s="53" t="s">
        <v>76</v>
      </c>
      <c r="F6" s="54" t="s">
        <v>332</v>
      </c>
      <c r="G6" s="55" t="s">
        <v>333</v>
      </c>
      <c r="H6" s="56"/>
    </row>
    <row r="7" spans="1:8" ht="19.5" customHeight="1">
      <c r="A7" s="38" t="s">
        <v>47</v>
      </c>
      <c r="B7" s="38" t="s">
        <v>47</v>
      </c>
      <c r="C7" s="57">
        <f aca="true" t="shared" si="0" ref="C7:C16">SUM(D7,E7,H7)</f>
        <v>0</v>
      </c>
      <c r="D7" s="58" t="s">
        <v>47</v>
      </c>
      <c r="E7" s="58">
        <f aca="true" t="shared" si="1" ref="E7:E16">SUM(F7,G7)</f>
        <v>0</v>
      </c>
      <c r="F7" s="58" t="s">
        <v>47</v>
      </c>
      <c r="G7" s="59" t="s">
        <v>47</v>
      </c>
      <c r="H7" s="60" t="s">
        <v>47</v>
      </c>
    </row>
    <row r="8" spans="1:8" ht="19.5" customHeight="1">
      <c r="A8" s="38" t="s">
        <v>47</v>
      </c>
      <c r="B8" s="38" t="s">
        <v>47</v>
      </c>
      <c r="C8" s="57">
        <f t="shared" si="0"/>
        <v>0</v>
      </c>
      <c r="D8" s="58" t="s">
        <v>47</v>
      </c>
      <c r="E8" s="58">
        <f t="shared" si="1"/>
        <v>0</v>
      </c>
      <c r="F8" s="58" t="s">
        <v>47</v>
      </c>
      <c r="G8" s="59" t="s">
        <v>47</v>
      </c>
      <c r="H8" s="60" t="s">
        <v>47</v>
      </c>
    </row>
    <row r="9" spans="1:8" ht="19.5" customHeight="1">
      <c r="A9" s="38" t="s">
        <v>47</v>
      </c>
      <c r="B9" s="38" t="s">
        <v>47</v>
      </c>
      <c r="C9" s="57">
        <f t="shared" si="0"/>
        <v>0</v>
      </c>
      <c r="D9" s="58" t="s">
        <v>47</v>
      </c>
      <c r="E9" s="58">
        <f t="shared" si="1"/>
        <v>0</v>
      </c>
      <c r="F9" s="58" t="s">
        <v>47</v>
      </c>
      <c r="G9" s="59" t="s">
        <v>47</v>
      </c>
      <c r="H9" s="60" t="s">
        <v>47</v>
      </c>
    </row>
    <row r="10" spans="1:8" ht="19.5" customHeight="1">
      <c r="A10" s="38" t="s">
        <v>47</v>
      </c>
      <c r="B10" s="38" t="s">
        <v>47</v>
      </c>
      <c r="C10" s="57">
        <f t="shared" si="0"/>
        <v>0</v>
      </c>
      <c r="D10" s="58" t="s">
        <v>47</v>
      </c>
      <c r="E10" s="58">
        <f t="shared" si="1"/>
        <v>0</v>
      </c>
      <c r="F10" s="58" t="s">
        <v>47</v>
      </c>
      <c r="G10" s="59" t="s">
        <v>47</v>
      </c>
      <c r="H10" s="60" t="s">
        <v>47</v>
      </c>
    </row>
    <row r="11" spans="1:8" ht="19.5" customHeight="1">
      <c r="A11" s="38" t="s">
        <v>47</v>
      </c>
      <c r="B11" s="38" t="s">
        <v>47</v>
      </c>
      <c r="C11" s="57">
        <f t="shared" si="0"/>
        <v>0</v>
      </c>
      <c r="D11" s="58" t="s">
        <v>47</v>
      </c>
      <c r="E11" s="58">
        <f t="shared" si="1"/>
        <v>0</v>
      </c>
      <c r="F11" s="58" t="s">
        <v>47</v>
      </c>
      <c r="G11" s="59" t="s">
        <v>47</v>
      </c>
      <c r="H11" s="60" t="s">
        <v>47</v>
      </c>
    </row>
    <row r="12" spans="1:8" ht="19.5" customHeight="1">
      <c r="A12" s="38" t="s">
        <v>47</v>
      </c>
      <c r="B12" s="38" t="s">
        <v>47</v>
      </c>
      <c r="C12" s="57">
        <f t="shared" si="0"/>
        <v>0</v>
      </c>
      <c r="D12" s="58" t="s">
        <v>47</v>
      </c>
      <c r="E12" s="58">
        <f t="shared" si="1"/>
        <v>0</v>
      </c>
      <c r="F12" s="58" t="s">
        <v>47</v>
      </c>
      <c r="G12" s="59" t="s">
        <v>47</v>
      </c>
      <c r="H12" s="60" t="s">
        <v>47</v>
      </c>
    </row>
    <row r="13" spans="1:8" ht="19.5" customHeight="1">
      <c r="A13" s="38" t="s">
        <v>47</v>
      </c>
      <c r="B13" s="38" t="s">
        <v>47</v>
      </c>
      <c r="C13" s="57">
        <f t="shared" si="0"/>
        <v>0</v>
      </c>
      <c r="D13" s="58" t="s">
        <v>47</v>
      </c>
      <c r="E13" s="58">
        <f t="shared" si="1"/>
        <v>0</v>
      </c>
      <c r="F13" s="58" t="s">
        <v>47</v>
      </c>
      <c r="G13" s="59" t="s">
        <v>47</v>
      </c>
      <c r="H13" s="60" t="s">
        <v>47</v>
      </c>
    </row>
    <row r="14" spans="1:8" ht="19.5" customHeight="1">
      <c r="A14" s="38" t="s">
        <v>47</v>
      </c>
      <c r="B14" s="38" t="s">
        <v>47</v>
      </c>
      <c r="C14" s="57">
        <f t="shared" si="0"/>
        <v>0</v>
      </c>
      <c r="D14" s="58" t="s">
        <v>47</v>
      </c>
      <c r="E14" s="58">
        <f t="shared" si="1"/>
        <v>0</v>
      </c>
      <c r="F14" s="58" t="s">
        <v>47</v>
      </c>
      <c r="G14" s="59" t="s">
        <v>47</v>
      </c>
      <c r="H14" s="60" t="s">
        <v>47</v>
      </c>
    </row>
    <row r="15" spans="1:8" ht="19.5" customHeight="1">
      <c r="A15" s="38" t="s">
        <v>47</v>
      </c>
      <c r="B15" s="38" t="s">
        <v>47</v>
      </c>
      <c r="C15" s="57">
        <f t="shared" si="0"/>
        <v>0</v>
      </c>
      <c r="D15" s="58" t="s">
        <v>47</v>
      </c>
      <c r="E15" s="58">
        <f t="shared" si="1"/>
        <v>0</v>
      </c>
      <c r="F15" s="58" t="s">
        <v>47</v>
      </c>
      <c r="G15" s="59" t="s">
        <v>47</v>
      </c>
      <c r="H15" s="60" t="s">
        <v>47</v>
      </c>
    </row>
    <row r="16" spans="1:8" ht="19.5" customHeight="1">
      <c r="A16" s="38" t="s">
        <v>47</v>
      </c>
      <c r="B16" s="38" t="s">
        <v>47</v>
      </c>
      <c r="C16" s="57">
        <f t="shared" si="0"/>
        <v>0</v>
      </c>
      <c r="D16" s="58" t="s">
        <v>47</v>
      </c>
      <c r="E16" s="58">
        <f t="shared" si="1"/>
        <v>0</v>
      </c>
      <c r="F16" s="58" t="s">
        <v>47</v>
      </c>
      <c r="G16" s="59" t="s">
        <v>47</v>
      </c>
      <c r="H16" s="60" t="s">
        <v>47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6"/>
      <c r="B1" s="17"/>
      <c r="C1" s="17"/>
      <c r="D1" s="17"/>
      <c r="E1" s="17"/>
      <c r="F1" s="17"/>
      <c r="G1" s="17"/>
      <c r="H1" s="18" t="s">
        <v>339</v>
      </c>
    </row>
    <row r="2" spans="1:8" ht="19.5" customHeight="1">
      <c r="A2" s="19" t="s">
        <v>340</v>
      </c>
      <c r="B2" s="19"/>
      <c r="C2" s="19"/>
      <c r="D2" s="19"/>
      <c r="E2" s="19"/>
      <c r="F2" s="19"/>
      <c r="G2" s="19"/>
      <c r="H2" s="19"/>
    </row>
    <row r="3" spans="1:8" ht="19.5" customHeight="1">
      <c r="A3" s="20" t="s">
        <v>47</v>
      </c>
      <c r="B3" s="20"/>
      <c r="C3" s="20"/>
      <c r="D3" s="20"/>
      <c r="E3" s="20"/>
      <c r="F3" s="21"/>
      <c r="G3" s="21"/>
      <c r="H3" s="22" t="s">
        <v>6</v>
      </c>
    </row>
    <row r="4" spans="1:8" ht="19.5" customHeight="1">
      <c r="A4" s="23" t="s">
        <v>59</v>
      </c>
      <c r="B4" s="24"/>
      <c r="C4" s="24"/>
      <c r="D4" s="24"/>
      <c r="E4" s="25"/>
      <c r="F4" s="26" t="s">
        <v>341</v>
      </c>
      <c r="G4" s="27"/>
      <c r="H4" s="27"/>
    </row>
    <row r="5" spans="1:8" ht="19.5" customHeight="1">
      <c r="A5" s="23" t="s">
        <v>68</v>
      </c>
      <c r="B5" s="24"/>
      <c r="C5" s="25"/>
      <c r="D5" s="28" t="s">
        <v>69</v>
      </c>
      <c r="E5" s="29" t="s">
        <v>104</v>
      </c>
      <c r="F5" s="30" t="s">
        <v>60</v>
      </c>
      <c r="G5" s="30" t="s">
        <v>100</v>
      </c>
      <c r="H5" s="27" t="s">
        <v>101</v>
      </c>
    </row>
    <row r="6" spans="1:8" ht="19.5" customHeight="1">
      <c r="A6" s="31" t="s">
        <v>81</v>
      </c>
      <c r="B6" s="32" t="s">
        <v>82</v>
      </c>
      <c r="C6" s="33" t="s">
        <v>83</v>
      </c>
      <c r="D6" s="34"/>
      <c r="E6" s="35"/>
      <c r="F6" s="36"/>
      <c r="G6" s="36"/>
      <c r="H6" s="37"/>
    </row>
    <row r="7" spans="1:8" ht="19.5" customHeight="1">
      <c r="A7" s="38" t="s">
        <v>47</v>
      </c>
      <c r="B7" s="38" t="s">
        <v>47</v>
      </c>
      <c r="C7" s="38" t="s">
        <v>47</v>
      </c>
      <c r="D7" s="38" t="s">
        <v>47</v>
      </c>
      <c r="E7" s="38" t="s">
        <v>47</v>
      </c>
      <c r="F7" s="39" t="s">
        <v>47</v>
      </c>
      <c r="G7" s="40" t="s">
        <v>47</v>
      </c>
      <c r="H7" s="41" t="s">
        <v>47</v>
      </c>
    </row>
    <row r="8" spans="1:8" ht="19.5" customHeight="1">
      <c r="A8" s="38" t="s">
        <v>47</v>
      </c>
      <c r="B8" s="38" t="s">
        <v>47</v>
      </c>
      <c r="C8" s="38" t="s">
        <v>47</v>
      </c>
      <c r="D8" s="38" t="s">
        <v>47</v>
      </c>
      <c r="E8" s="38" t="s">
        <v>47</v>
      </c>
      <c r="F8" s="39" t="s">
        <v>47</v>
      </c>
      <c r="G8" s="40" t="s">
        <v>47</v>
      </c>
      <c r="H8" s="41" t="s">
        <v>47</v>
      </c>
    </row>
    <row r="9" spans="1:8" ht="19.5" customHeight="1">
      <c r="A9" s="38" t="s">
        <v>47</v>
      </c>
      <c r="B9" s="38" t="s">
        <v>47</v>
      </c>
      <c r="C9" s="38" t="s">
        <v>47</v>
      </c>
      <c r="D9" s="38" t="s">
        <v>47</v>
      </c>
      <c r="E9" s="38" t="s">
        <v>47</v>
      </c>
      <c r="F9" s="39" t="s">
        <v>47</v>
      </c>
      <c r="G9" s="40" t="s">
        <v>47</v>
      </c>
      <c r="H9" s="41" t="s">
        <v>47</v>
      </c>
    </row>
    <row r="10" spans="1:8" ht="19.5" customHeight="1">
      <c r="A10" s="38" t="s">
        <v>47</v>
      </c>
      <c r="B10" s="38" t="s">
        <v>47</v>
      </c>
      <c r="C10" s="38" t="s">
        <v>47</v>
      </c>
      <c r="D10" s="38" t="s">
        <v>47</v>
      </c>
      <c r="E10" s="38" t="s">
        <v>47</v>
      </c>
      <c r="F10" s="39" t="s">
        <v>47</v>
      </c>
      <c r="G10" s="40" t="s">
        <v>47</v>
      </c>
      <c r="H10" s="41" t="s">
        <v>47</v>
      </c>
    </row>
    <row r="11" spans="1:8" ht="19.5" customHeight="1">
      <c r="A11" s="38" t="s">
        <v>47</v>
      </c>
      <c r="B11" s="38" t="s">
        <v>47</v>
      </c>
      <c r="C11" s="38" t="s">
        <v>47</v>
      </c>
      <c r="D11" s="38" t="s">
        <v>47</v>
      </c>
      <c r="E11" s="38" t="s">
        <v>47</v>
      </c>
      <c r="F11" s="39" t="s">
        <v>47</v>
      </c>
      <c r="G11" s="40" t="s">
        <v>47</v>
      </c>
      <c r="H11" s="41" t="s">
        <v>47</v>
      </c>
    </row>
    <row r="12" spans="1:8" ht="19.5" customHeight="1">
      <c r="A12" s="38" t="s">
        <v>47</v>
      </c>
      <c r="B12" s="38" t="s">
        <v>47</v>
      </c>
      <c r="C12" s="38" t="s">
        <v>47</v>
      </c>
      <c r="D12" s="38" t="s">
        <v>47</v>
      </c>
      <c r="E12" s="38" t="s">
        <v>47</v>
      </c>
      <c r="F12" s="39" t="s">
        <v>47</v>
      </c>
      <c r="G12" s="40" t="s">
        <v>47</v>
      </c>
      <c r="H12" s="41" t="s">
        <v>47</v>
      </c>
    </row>
    <row r="13" spans="1:8" ht="19.5" customHeight="1">
      <c r="A13" s="38" t="s">
        <v>47</v>
      </c>
      <c r="B13" s="38" t="s">
        <v>47</v>
      </c>
      <c r="C13" s="38" t="s">
        <v>47</v>
      </c>
      <c r="D13" s="38" t="s">
        <v>47</v>
      </c>
      <c r="E13" s="38" t="s">
        <v>47</v>
      </c>
      <c r="F13" s="39" t="s">
        <v>47</v>
      </c>
      <c r="G13" s="40" t="s">
        <v>47</v>
      </c>
      <c r="H13" s="41" t="s">
        <v>47</v>
      </c>
    </row>
    <row r="14" spans="1:8" ht="19.5" customHeight="1">
      <c r="A14" s="38" t="s">
        <v>47</v>
      </c>
      <c r="B14" s="38" t="s">
        <v>47</v>
      </c>
      <c r="C14" s="38" t="s">
        <v>47</v>
      </c>
      <c r="D14" s="38" t="s">
        <v>47</v>
      </c>
      <c r="E14" s="38" t="s">
        <v>47</v>
      </c>
      <c r="F14" s="39" t="s">
        <v>47</v>
      </c>
      <c r="G14" s="40" t="s">
        <v>47</v>
      </c>
      <c r="H14" s="41" t="s">
        <v>47</v>
      </c>
    </row>
    <row r="15" spans="1:8" ht="19.5" customHeight="1">
      <c r="A15" s="38" t="s">
        <v>47</v>
      </c>
      <c r="B15" s="38" t="s">
        <v>47</v>
      </c>
      <c r="C15" s="38" t="s">
        <v>47</v>
      </c>
      <c r="D15" s="38" t="s">
        <v>47</v>
      </c>
      <c r="E15" s="38" t="s">
        <v>47</v>
      </c>
      <c r="F15" s="39" t="s">
        <v>47</v>
      </c>
      <c r="G15" s="40" t="s">
        <v>47</v>
      </c>
      <c r="H15" s="41" t="s">
        <v>47</v>
      </c>
    </row>
    <row r="16" spans="1:8" ht="19.5" customHeight="1">
      <c r="A16" s="38" t="s">
        <v>47</v>
      </c>
      <c r="B16" s="38" t="s">
        <v>47</v>
      </c>
      <c r="C16" s="38" t="s">
        <v>47</v>
      </c>
      <c r="D16" s="38" t="s">
        <v>47</v>
      </c>
      <c r="E16" s="38" t="s">
        <v>47</v>
      </c>
      <c r="F16" s="39" t="s">
        <v>47</v>
      </c>
      <c r="G16" s="40" t="s">
        <v>47</v>
      </c>
      <c r="H16" s="41" t="s">
        <v>47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workbookViewId="0" topLeftCell="A1">
      <selection activeCell="F26" sqref="F26"/>
    </sheetView>
  </sheetViews>
  <sheetFormatPr defaultColWidth="9.33203125" defaultRowHeight="11.25"/>
  <cols>
    <col min="1" max="1" width="36.16015625" style="0" customWidth="1"/>
    <col min="2" max="4" width="16.83203125" style="0" customWidth="1"/>
    <col min="6" max="6" width="28" style="0" customWidth="1"/>
    <col min="7" max="12" width="22" style="0" customWidth="1"/>
  </cols>
  <sheetData>
    <row r="1" spans="1:12" ht="12">
      <c r="A1" s="1"/>
      <c r="B1" s="2"/>
      <c r="C1" s="2"/>
      <c r="D1" s="2"/>
      <c r="E1" s="2"/>
      <c r="F1" s="1"/>
      <c r="G1" s="1"/>
      <c r="H1" s="1"/>
      <c r="I1" s="1"/>
      <c r="J1" s="1"/>
      <c r="K1" s="1"/>
      <c r="L1" s="1"/>
    </row>
    <row r="2" spans="1:12" ht="20.25">
      <c r="A2" s="3" t="s">
        <v>342</v>
      </c>
      <c r="B2" s="4"/>
      <c r="C2" s="4"/>
      <c r="D2" s="4"/>
      <c r="E2" s="4"/>
      <c r="F2" s="3"/>
      <c r="G2" s="3"/>
      <c r="H2" s="3"/>
      <c r="I2" s="3"/>
      <c r="J2" s="3"/>
      <c r="K2" s="3"/>
      <c r="L2" s="3"/>
    </row>
    <row r="3" spans="1:12" ht="12">
      <c r="A3" s="5"/>
      <c r="B3" s="6"/>
      <c r="C3" s="6"/>
      <c r="D3" s="6"/>
      <c r="E3" s="6"/>
      <c r="F3" s="5"/>
      <c r="G3" s="5"/>
      <c r="H3" s="5"/>
      <c r="I3" s="5"/>
      <c r="J3" s="5"/>
      <c r="K3" s="5"/>
      <c r="L3" s="5" t="s">
        <v>6</v>
      </c>
    </row>
    <row r="4" spans="1:12" ht="12">
      <c r="A4" s="7" t="s">
        <v>343</v>
      </c>
      <c r="B4" s="8" t="s">
        <v>344</v>
      </c>
      <c r="C4" s="8"/>
      <c r="D4" s="8"/>
      <c r="E4" s="8" t="s">
        <v>345</v>
      </c>
      <c r="F4" s="7" t="s">
        <v>346</v>
      </c>
      <c r="G4" s="7" t="s">
        <v>347</v>
      </c>
      <c r="H4" s="7" t="s">
        <v>347</v>
      </c>
      <c r="I4" s="7" t="s">
        <v>347</v>
      </c>
      <c r="J4" s="7" t="s">
        <v>347</v>
      </c>
      <c r="K4" s="7" t="s">
        <v>347</v>
      </c>
      <c r="L4" s="7" t="s">
        <v>347</v>
      </c>
    </row>
    <row r="5" spans="1:12" ht="12">
      <c r="A5" s="7"/>
      <c r="B5" s="8" t="s">
        <v>348</v>
      </c>
      <c r="C5" s="8" t="s">
        <v>349</v>
      </c>
      <c r="D5" s="8" t="s">
        <v>350</v>
      </c>
      <c r="E5" s="8"/>
      <c r="F5" s="7"/>
      <c r="G5" s="7" t="s">
        <v>351</v>
      </c>
      <c r="H5" s="7" t="s">
        <v>351</v>
      </c>
      <c r="I5" s="15" t="s">
        <v>352</v>
      </c>
      <c r="J5" s="15" t="s">
        <v>352</v>
      </c>
      <c r="K5" s="15" t="s">
        <v>353</v>
      </c>
      <c r="L5" s="15" t="s">
        <v>353</v>
      </c>
    </row>
    <row r="6" spans="1:12" ht="12">
      <c r="A6" s="9"/>
      <c r="B6" s="10"/>
      <c r="C6" s="10"/>
      <c r="D6" s="10"/>
      <c r="E6" s="10"/>
      <c r="F6" s="9"/>
      <c r="G6" s="9" t="s">
        <v>354</v>
      </c>
      <c r="H6" s="11" t="s">
        <v>355</v>
      </c>
      <c r="I6" s="11" t="s">
        <v>354</v>
      </c>
      <c r="J6" s="11" t="s">
        <v>355</v>
      </c>
      <c r="K6" s="11" t="s">
        <v>354</v>
      </c>
      <c r="L6" s="11" t="s">
        <v>355</v>
      </c>
    </row>
    <row r="7" spans="1:12" ht="11.25">
      <c r="A7" s="12" t="s">
        <v>60</v>
      </c>
      <c r="B7" s="13">
        <v>436878</v>
      </c>
      <c r="C7" s="13">
        <v>436878</v>
      </c>
      <c r="D7" s="13">
        <f aca="true" t="shared" si="0" ref="D7:D17">B7-C7</f>
        <v>0</v>
      </c>
      <c r="E7" s="14"/>
      <c r="F7" s="12" t="s">
        <v>47</v>
      </c>
      <c r="G7" s="12" t="s">
        <v>47</v>
      </c>
      <c r="H7" s="12" t="s">
        <v>47</v>
      </c>
      <c r="I7" s="12" t="s">
        <v>47</v>
      </c>
      <c r="J7" s="12" t="s">
        <v>47</v>
      </c>
      <c r="K7" s="12" t="s">
        <v>47</v>
      </c>
      <c r="L7" s="12" t="s">
        <v>47</v>
      </c>
    </row>
    <row r="8" spans="1:12" ht="11.25">
      <c r="A8" s="12" t="s">
        <v>85</v>
      </c>
      <c r="B8" s="13">
        <v>436878</v>
      </c>
      <c r="C8" s="13">
        <v>436878</v>
      </c>
      <c r="D8" s="13">
        <f t="shared" si="0"/>
        <v>0</v>
      </c>
      <c r="E8" s="14"/>
      <c r="F8" s="12" t="s">
        <v>47</v>
      </c>
      <c r="G8" s="12" t="s">
        <v>47</v>
      </c>
      <c r="H8" s="12" t="s">
        <v>47</v>
      </c>
      <c r="I8" s="12" t="s">
        <v>47</v>
      </c>
      <c r="J8" s="12" t="s">
        <v>47</v>
      </c>
      <c r="K8" s="12" t="s">
        <v>47</v>
      </c>
      <c r="L8" s="12" t="s">
        <v>47</v>
      </c>
    </row>
    <row r="9" spans="1:12" ht="11.25">
      <c r="A9" s="12" t="s">
        <v>86</v>
      </c>
      <c r="B9" s="13">
        <v>436878</v>
      </c>
      <c r="C9" s="13">
        <v>436878</v>
      </c>
      <c r="D9" s="13">
        <f t="shared" si="0"/>
        <v>0</v>
      </c>
      <c r="E9" s="14"/>
      <c r="F9" s="12" t="s">
        <v>47</v>
      </c>
      <c r="G9" s="12" t="s">
        <v>47</v>
      </c>
      <c r="H9" s="12" t="s">
        <v>47</v>
      </c>
      <c r="I9" s="12" t="s">
        <v>47</v>
      </c>
      <c r="J9" s="12" t="s">
        <v>47</v>
      </c>
      <c r="K9" s="12" t="s">
        <v>47</v>
      </c>
      <c r="L9" s="12" t="s">
        <v>47</v>
      </c>
    </row>
    <row r="10" spans="1:12" ht="33.75">
      <c r="A10" s="12" t="s">
        <v>324</v>
      </c>
      <c r="B10" s="13">
        <v>126000</v>
      </c>
      <c r="C10" s="13">
        <v>126000</v>
      </c>
      <c r="D10" s="13">
        <f t="shared" si="0"/>
        <v>0</v>
      </c>
      <c r="E10" s="14"/>
      <c r="F10" s="12" t="s">
        <v>356</v>
      </c>
      <c r="G10" s="12" t="s">
        <v>357</v>
      </c>
      <c r="H10" s="12" t="s">
        <v>358</v>
      </c>
      <c r="I10" s="12" t="s">
        <v>359</v>
      </c>
      <c r="J10" s="12" t="s">
        <v>358</v>
      </c>
      <c r="K10" s="12" t="s">
        <v>360</v>
      </c>
      <c r="L10" s="12" t="s">
        <v>358</v>
      </c>
    </row>
    <row r="11" spans="1:12" ht="22.5">
      <c r="A11" s="12" t="s">
        <v>160</v>
      </c>
      <c r="B11" s="13">
        <v>0</v>
      </c>
      <c r="C11" s="13">
        <v>0</v>
      </c>
      <c r="D11" s="13">
        <f t="shared" si="0"/>
        <v>0</v>
      </c>
      <c r="E11" s="14"/>
      <c r="F11" s="12" t="s">
        <v>47</v>
      </c>
      <c r="G11" s="12" t="s">
        <v>361</v>
      </c>
      <c r="H11" s="12" t="s">
        <v>358</v>
      </c>
      <c r="I11" s="12" t="s">
        <v>362</v>
      </c>
      <c r="J11" s="12" t="s">
        <v>358</v>
      </c>
      <c r="K11" s="12" t="s">
        <v>47</v>
      </c>
      <c r="L11" s="12" t="s">
        <v>47</v>
      </c>
    </row>
    <row r="12" spans="1:12" ht="22.5">
      <c r="A12" s="12" t="s">
        <v>160</v>
      </c>
      <c r="B12" s="13">
        <v>0</v>
      </c>
      <c r="C12" s="13">
        <v>0</v>
      </c>
      <c r="D12" s="13">
        <f t="shared" si="0"/>
        <v>0</v>
      </c>
      <c r="E12" s="14"/>
      <c r="F12" s="12" t="s">
        <v>47</v>
      </c>
      <c r="G12" s="12" t="s">
        <v>363</v>
      </c>
      <c r="H12" s="12" t="s">
        <v>358</v>
      </c>
      <c r="I12" s="12" t="s">
        <v>364</v>
      </c>
      <c r="J12" s="12" t="s">
        <v>358</v>
      </c>
      <c r="K12" s="12" t="s">
        <v>47</v>
      </c>
      <c r="L12" s="12" t="s">
        <v>47</v>
      </c>
    </row>
    <row r="13" spans="1:12" ht="22.5">
      <c r="A13" s="12" t="s">
        <v>160</v>
      </c>
      <c r="B13" s="13">
        <v>0</v>
      </c>
      <c r="C13" s="13">
        <v>0</v>
      </c>
      <c r="D13" s="13">
        <f t="shared" si="0"/>
        <v>0</v>
      </c>
      <c r="E13" s="14"/>
      <c r="F13" s="12" t="s">
        <v>47</v>
      </c>
      <c r="G13" s="12" t="s">
        <v>365</v>
      </c>
      <c r="H13" s="12" t="s">
        <v>358</v>
      </c>
      <c r="I13" s="12" t="s">
        <v>47</v>
      </c>
      <c r="J13" s="12" t="s">
        <v>47</v>
      </c>
      <c r="K13" s="12" t="s">
        <v>47</v>
      </c>
      <c r="L13" s="12" t="s">
        <v>47</v>
      </c>
    </row>
    <row r="14" spans="1:12" ht="56.25">
      <c r="A14" s="12" t="s">
        <v>325</v>
      </c>
      <c r="B14" s="13">
        <v>310878</v>
      </c>
      <c r="C14" s="13">
        <v>310878</v>
      </c>
      <c r="D14" s="13">
        <f t="shared" si="0"/>
        <v>0</v>
      </c>
      <c r="E14" s="14"/>
      <c r="F14" s="12" t="s">
        <v>366</v>
      </c>
      <c r="G14" s="12" t="s">
        <v>367</v>
      </c>
      <c r="H14" s="12" t="s">
        <v>358</v>
      </c>
      <c r="I14" s="12" t="s">
        <v>368</v>
      </c>
      <c r="J14" s="12" t="s">
        <v>358</v>
      </c>
      <c r="K14" s="12" t="s">
        <v>369</v>
      </c>
      <c r="L14" s="12" t="s">
        <v>358</v>
      </c>
    </row>
    <row r="15" spans="1:12" ht="33.75">
      <c r="A15" s="12" t="s">
        <v>160</v>
      </c>
      <c r="B15" s="13">
        <v>0</v>
      </c>
      <c r="C15" s="13">
        <v>0</v>
      </c>
      <c r="D15" s="13">
        <f t="shared" si="0"/>
        <v>0</v>
      </c>
      <c r="E15" s="14"/>
      <c r="F15" s="12" t="s">
        <v>47</v>
      </c>
      <c r="G15" s="12" t="s">
        <v>370</v>
      </c>
      <c r="H15" s="12" t="s">
        <v>358</v>
      </c>
      <c r="I15" s="12" t="s">
        <v>371</v>
      </c>
      <c r="J15" s="12" t="s">
        <v>358</v>
      </c>
      <c r="K15" s="12" t="s">
        <v>47</v>
      </c>
      <c r="L15" s="12" t="s">
        <v>47</v>
      </c>
    </row>
    <row r="16" spans="1:12" ht="22.5">
      <c r="A16" s="12" t="s">
        <v>160</v>
      </c>
      <c r="B16" s="13">
        <v>0</v>
      </c>
      <c r="C16" s="13">
        <v>0</v>
      </c>
      <c r="D16" s="13">
        <f t="shared" si="0"/>
        <v>0</v>
      </c>
      <c r="E16" s="14"/>
      <c r="F16" s="12" t="s">
        <v>47</v>
      </c>
      <c r="G16" s="12" t="s">
        <v>372</v>
      </c>
      <c r="H16" s="12" t="s">
        <v>358</v>
      </c>
      <c r="I16" s="12" t="s">
        <v>373</v>
      </c>
      <c r="J16" s="12" t="s">
        <v>358</v>
      </c>
      <c r="K16" s="12" t="s">
        <v>47</v>
      </c>
      <c r="L16" s="12" t="s">
        <v>47</v>
      </c>
    </row>
    <row r="17" spans="1:12" ht="22.5">
      <c r="A17" s="12" t="s">
        <v>160</v>
      </c>
      <c r="B17" s="13">
        <v>0</v>
      </c>
      <c r="C17" s="13">
        <v>0</v>
      </c>
      <c r="D17" s="13">
        <f t="shared" si="0"/>
        <v>0</v>
      </c>
      <c r="E17" s="14"/>
      <c r="F17" s="12" t="s">
        <v>47</v>
      </c>
      <c r="G17" s="12" t="s">
        <v>374</v>
      </c>
      <c r="H17" s="12" t="s">
        <v>358</v>
      </c>
      <c r="I17" s="12" t="s">
        <v>375</v>
      </c>
      <c r="J17" s="12" t="s">
        <v>358</v>
      </c>
      <c r="K17" s="12" t="s">
        <v>47</v>
      </c>
      <c r="L17" s="12" t="s">
        <v>47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39375001192092896" bottom="0.39375001192092896" header="0" footer="0"/>
  <pageSetup errors="blank" fitToHeight="1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3">
      <selection activeCell="D3" sqref="D3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01"/>
      <c r="B1" s="101"/>
      <c r="C1" s="101"/>
      <c r="D1" s="22" t="s">
        <v>3</v>
      </c>
    </row>
    <row r="2" spans="1:4" ht="20.25" customHeight="1">
      <c r="A2" s="19" t="s">
        <v>4</v>
      </c>
      <c r="B2" s="19"/>
      <c r="C2" s="19"/>
      <c r="D2" s="19"/>
    </row>
    <row r="3" spans="1:4" ht="20.25" customHeight="1">
      <c r="A3" s="102" t="s">
        <v>5</v>
      </c>
      <c r="B3" s="103"/>
      <c r="C3" s="42"/>
      <c r="D3" s="22" t="s">
        <v>6</v>
      </c>
    </row>
    <row r="4" spans="1:4" ht="15" customHeight="1">
      <c r="A4" s="104" t="s">
        <v>7</v>
      </c>
      <c r="B4" s="105"/>
      <c r="C4" s="104" t="s">
        <v>8</v>
      </c>
      <c r="D4" s="105"/>
    </row>
    <row r="5" spans="1:4" ht="15" customHeight="1">
      <c r="A5" s="107" t="s">
        <v>9</v>
      </c>
      <c r="B5" s="108" t="s">
        <v>10</v>
      </c>
      <c r="C5" s="108" t="s">
        <v>9</v>
      </c>
      <c r="D5" s="109" t="s">
        <v>10</v>
      </c>
    </row>
    <row r="6" spans="1:4" ht="15" customHeight="1">
      <c r="A6" s="111" t="s">
        <v>11</v>
      </c>
      <c r="B6" s="162">
        <v>6903176</v>
      </c>
      <c r="C6" s="125" t="s">
        <v>12</v>
      </c>
      <c r="D6" s="183">
        <v>0</v>
      </c>
    </row>
    <row r="7" spans="1:4" ht="15" customHeight="1">
      <c r="A7" s="111" t="s">
        <v>13</v>
      </c>
      <c r="B7" s="162">
        <v>0</v>
      </c>
      <c r="C7" s="125" t="s">
        <v>14</v>
      </c>
      <c r="D7" s="183">
        <v>0</v>
      </c>
    </row>
    <row r="8" spans="1:4" ht="15" customHeight="1">
      <c r="A8" s="111" t="s">
        <v>15</v>
      </c>
      <c r="B8" s="162">
        <v>0</v>
      </c>
      <c r="C8" s="125" t="s">
        <v>16</v>
      </c>
      <c r="D8" s="183">
        <v>0</v>
      </c>
    </row>
    <row r="9" spans="1:4" ht="15" customHeight="1">
      <c r="A9" s="111" t="s">
        <v>17</v>
      </c>
      <c r="B9" s="162">
        <v>0</v>
      </c>
      <c r="C9" s="125" t="s">
        <v>18</v>
      </c>
      <c r="D9" s="183">
        <v>0</v>
      </c>
    </row>
    <row r="10" spans="1:4" ht="15" customHeight="1">
      <c r="A10" s="111" t="s">
        <v>19</v>
      </c>
      <c r="B10" s="162">
        <v>0</v>
      </c>
      <c r="C10" s="125" t="s">
        <v>20</v>
      </c>
      <c r="D10" s="183">
        <v>6461416</v>
      </c>
    </row>
    <row r="11" spans="1:4" ht="15" customHeight="1">
      <c r="A11" s="111" t="s">
        <v>21</v>
      </c>
      <c r="B11" s="162">
        <v>0</v>
      </c>
      <c r="C11" s="125" t="s">
        <v>22</v>
      </c>
      <c r="D11" s="183">
        <v>0</v>
      </c>
    </row>
    <row r="12" spans="1:4" ht="15" customHeight="1">
      <c r="A12" s="111"/>
      <c r="B12" s="162"/>
      <c r="C12" s="125" t="s">
        <v>23</v>
      </c>
      <c r="D12" s="183">
        <v>0</v>
      </c>
    </row>
    <row r="13" spans="1:4" ht="15" customHeight="1">
      <c r="A13" s="121"/>
      <c r="B13" s="162"/>
      <c r="C13" s="125" t="s">
        <v>24</v>
      </c>
      <c r="D13" s="183">
        <v>0</v>
      </c>
    </row>
    <row r="14" spans="1:4" ht="15" customHeight="1">
      <c r="A14" s="121"/>
      <c r="B14" s="162"/>
      <c r="C14" s="125" t="s">
        <v>25</v>
      </c>
      <c r="D14" s="183">
        <v>0</v>
      </c>
    </row>
    <row r="15" spans="1:4" ht="15" customHeight="1">
      <c r="A15" s="121"/>
      <c r="B15" s="122"/>
      <c r="C15" s="125" t="s">
        <v>26</v>
      </c>
      <c r="D15" s="183">
        <v>33470</v>
      </c>
    </row>
    <row r="16" spans="1:4" ht="15" customHeight="1">
      <c r="A16" s="121"/>
      <c r="B16" s="119"/>
      <c r="C16" s="125" t="s">
        <v>27</v>
      </c>
      <c r="D16" s="183">
        <v>0</v>
      </c>
    </row>
    <row r="17" spans="1:4" ht="15" customHeight="1">
      <c r="A17" s="121"/>
      <c r="B17" s="119"/>
      <c r="C17" s="125" t="s">
        <v>28</v>
      </c>
      <c r="D17" s="183">
        <v>0</v>
      </c>
    </row>
    <row r="18" spans="1:4" ht="15" customHeight="1">
      <c r="A18" s="121"/>
      <c r="B18" s="119"/>
      <c r="C18" s="125" t="s">
        <v>29</v>
      </c>
      <c r="D18" s="183">
        <v>0</v>
      </c>
    </row>
    <row r="19" spans="1:4" ht="15" customHeight="1">
      <c r="A19" s="121"/>
      <c r="B19" s="119"/>
      <c r="C19" s="125" t="s">
        <v>30</v>
      </c>
      <c r="D19" s="183">
        <v>0</v>
      </c>
    </row>
    <row r="20" spans="1:4" ht="15" customHeight="1">
      <c r="A20" s="121"/>
      <c r="B20" s="119"/>
      <c r="C20" s="125" t="s">
        <v>31</v>
      </c>
      <c r="D20" s="183">
        <v>0</v>
      </c>
    </row>
    <row r="21" spans="1:4" ht="15" customHeight="1">
      <c r="A21" s="121"/>
      <c r="B21" s="119"/>
      <c r="C21" s="125" t="s">
        <v>32</v>
      </c>
      <c r="D21" s="183">
        <v>0</v>
      </c>
    </row>
    <row r="22" spans="1:4" ht="15" customHeight="1">
      <c r="A22" s="121"/>
      <c r="B22" s="119"/>
      <c r="C22" s="125" t="s">
        <v>33</v>
      </c>
      <c r="D22" s="183">
        <v>0</v>
      </c>
    </row>
    <row r="23" spans="1:4" ht="15" customHeight="1">
      <c r="A23" s="121"/>
      <c r="B23" s="119"/>
      <c r="C23" s="125" t="s">
        <v>34</v>
      </c>
      <c r="D23" s="183">
        <v>0</v>
      </c>
    </row>
    <row r="24" spans="1:4" ht="15" customHeight="1">
      <c r="A24" s="121"/>
      <c r="B24" s="119"/>
      <c r="C24" s="125" t="s">
        <v>35</v>
      </c>
      <c r="D24" s="183">
        <v>0</v>
      </c>
    </row>
    <row r="25" spans="1:4" ht="15" customHeight="1">
      <c r="A25" s="121"/>
      <c r="B25" s="119"/>
      <c r="C25" s="125" t="s">
        <v>36</v>
      </c>
      <c r="D25" s="183">
        <v>408290</v>
      </c>
    </row>
    <row r="26" spans="1:4" ht="15" customHeight="1">
      <c r="A26" s="111"/>
      <c r="B26" s="119"/>
      <c r="C26" s="125" t="s">
        <v>37</v>
      </c>
      <c r="D26" s="183">
        <v>0</v>
      </c>
    </row>
    <row r="27" spans="1:4" ht="15" customHeight="1">
      <c r="A27" s="111"/>
      <c r="B27" s="119"/>
      <c r="C27" s="125" t="s">
        <v>38</v>
      </c>
      <c r="D27" s="183">
        <v>0</v>
      </c>
    </row>
    <row r="28" spans="1:4" ht="15" customHeight="1">
      <c r="A28" s="111"/>
      <c r="B28" s="119"/>
      <c r="C28" s="125" t="s">
        <v>39</v>
      </c>
      <c r="D28" s="183">
        <v>0</v>
      </c>
    </row>
    <row r="29" spans="1:4" ht="15" customHeight="1">
      <c r="A29" s="111"/>
      <c r="B29" s="119"/>
      <c r="C29" s="125" t="s">
        <v>40</v>
      </c>
      <c r="D29" s="183">
        <v>0</v>
      </c>
    </row>
    <row r="30" spans="1:4" ht="15" customHeight="1">
      <c r="A30" s="111"/>
      <c r="B30" s="119"/>
      <c r="C30" s="125" t="s">
        <v>41</v>
      </c>
      <c r="D30" s="183">
        <v>0</v>
      </c>
    </row>
    <row r="31" spans="1:4" ht="15" customHeight="1">
      <c r="A31" s="111"/>
      <c r="B31" s="119"/>
      <c r="C31" s="125" t="s">
        <v>42</v>
      </c>
      <c r="D31" s="183">
        <v>0</v>
      </c>
    </row>
    <row r="32" spans="1:4" ht="15" customHeight="1">
      <c r="A32" s="111"/>
      <c r="B32" s="119"/>
      <c r="C32" s="125" t="s">
        <v>43</v>
      </c>
      <c r="D32" s="183">
        <v>0</v>
      </c>
    </row>
    <row r="33" spans="1:4" ht="15" customHeight="1">
      <c r="A33" s="111"/>
      <c r="B33" s="118"/>
      <c r="C33" s="184" t="s">
        <v>44</v>
      </c>
      <c r="D33" s="185">
        <v>0</v>
      </c>
    </row>
    <row r="34" spans="1:4" ht="15" customHeight="1">
      <c r="A34" s="111"/>
      <c r="B34" s="124"/>
      <c r="C34" s="125" t="s">
        <v>45</v>
      </c>
      <c r="D34" s="124">
        <v>0</v>
      </c>
    </row>
    <row r="35" spans="1:4" ht="15" customHeight="1">
      <c r="A35" s="111"/>
      <c r="B35" s="124"/>
      <c r="C35" s="125" t="s">
        <v>46</v>
      </c>
      <c r="D35" s="124">
        <v>0</v>
      </c>
    </row>
    <row r="36" spans="1:4" ht="15" customHeight="1">
      <c r="A36" s="111"/>
      <c r="B36" s="124"/>
      <c r="C36" s="186"/>
      <c r="D36" s="124" t="s">
        <v>47</v>
      </c>
    </row>
    <row r="37" spans="1:4" ht="15" customHeight="1">
      <c r="A37" s="126" t="s">
        <v>48</v>
      </c>
      <c r="B37" s="136">
        <f>SUM(B6:B33)</f>
        <v>6903176</v>
      </c>
      <c r="C37" s="187" t="s">
        <v>49</v>
      </c>
      <c r="D37" s="188">
        <f>SUM(D6:D35)</f>
        <v>6903176</v>
      </c>
    </row>
    <row r="38" spans="1:4" ht="15" customHeight="1">
      <c r="A38" s="111" t="s">
        <v>50</v>
      </c>
      <c r="B38" s="129"/>
      <c r="C38" s="135" t="s">
        <v>51</v>
      </c>
      <c r="D38" s="124"/>
    </row>
    <row r="39" spans="1:4" ht="15" customHeight="1">
      <c r="A39" s="111" t="s">
        <v>52</v>
      </c>
      <c r="B39" s="129">
        <v>0</v>
      </c>
      <c r="C39" s="135" t="s">
        <v>53</v>
      </c>
      <c r="D39" s="124"/>
    </row>
    <row r="40" spans="1:4" ht="15" customHeight="1">
      <c r="A40" s="111"/>
      <c r="B40" s="129"/>
      <c r="C40" s="135" t="s">
        <v>54</v>
      </c>
      <c r="D40" s="124"/>
    </row>
    <row r="41" spans="1:4" ht="15" customHeight="1">
      <c r="A41" s="111"/>
      <c r="B41" s="134"/>
      <c r="C41" s="135"/>
      <c r="D41" s="128"/>
    </row>
    <row r="42" spans="1:4" ht="15" customHeight="1">
      <c r="A42" s="126" t="s">
        <v>55</v>
      </c>
      <c r="B42" s="139">
        <f>SUM(B37:B39)</f>
        <v>6903176</v>
      </c>
      <c r="C42" s="140" t="s">
        <v>56</v>
      </c>
      <c r="D42" s="128">
        <f>SUM(D37,D38,D40)</f>
        <v>6903176</v>
      </c>
    </row>
    <row r="43" spans="1:4" ht="20.25" customHeight="1">
      <c r="A43" s="144"/>
      <c r="B43" s="189"/>
      <c r="C43" s="146"/>
      <c r="D43" s="190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83203125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95"/>
      <c r="T1" s="90" t="s">
        <v>57</v>
      </c>
    </row>
    <row r="2" spans="1:20" ht="19.5" customHeight="1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9.5" customHeight="1">
      <c r="A3" s="167" t="s">
        <v>5</v>
      </c>
      <c r="B3" s="167"/>
      <c r="C3" s="167"/>
      <c r="D3" s="167"/>
      <c r="E3" s="20"/>
      <c r="F3" s="45"/>
      <c r="G3" s="45"/>
      <c r="H3" s="45"/>
      <c r="I3" s="45"/>
      <c r="J3" s="82"/>
      <c r="K3" s="82"/>
      <c r="L3" s="82"/>
      <c r="M3" s="82"/>
      <c r="N3" s="82"/>
      <c r="O3" s="82"/>
      <c r="P3" s="82"/>
      <c r="Q3" s="82"/>
      <c r="R3" s="82"/>
      <c r="S3" s="83"/>
      <c r="T3" s="22" t="s">
        <v>6</v>
      </c>
    </row>
    <row r="4" spans="1:20" ht="19.5" customHeight="1">
      <c r="A4" s="23" t="s">
        <v>59</v>
      </c>
      <c r="B4" s="24"/>
      <c r="C4" s="24"/>
      <c r="D4" s="24"/>
      <c r="E4" s="25"/>
      <c r="F4" s="72" t="s">
        <v>60</v>
      </c>
      <c r="G4" s="46" t="s">
        <v>61</v>
      </c>
      <c r="H4" s="91" t="s">
        <v>62</v>
      </c>
      <c r="I4" s="99"/>
      <c r="J4" s="93"/>
      <c r="K4" s="72" t="s">
        <v>63</v>
      </c>
      <c r="L4" s="30"/>
      <c r="M4" s="170" t="s">
        <v>64</v>
      </c>
      <c r="N4" s="171" t="s">
        <v>65</v>
      </c>
      <c r="O4" s="172"/>
      <c r="P4" s="172"/>
      <c r="Q4" s="172"/>
      <c r="R4" s="180"/>
      <c r="S4" s="72" t="s">
        <v>66</v>
      </c>
      <c r="T4" s="30" t="s">
        <v>67</v>
      </c>
    </row>
    <row r="5" spans="1:20" ht="19.5" customHeight="1">
      <c r="A5" s="23" t="s">
        <v>68</v>
      </c>
      <c r="B5" s="24"/>
      <c r="C5" s="25"/>
      <c r="D5" s="74" t="s">
        <v>69</v>
      </c>
      <c r="E5" s="29" t="s">
        <v>70</v>
      </c>
      <c r="F5" s="30"/>
      <c r="G5" s="46"/>
      <c r="H5" s="168" t="s">
        <v>71</v>
      </c>
      <c r="I5" s="168" t="s">
        <v>72</v>
      </c>
      <c r="J5" s="168" t="s">
        <v>73</v>
      </c>
      <c r="K5" s="173" t="s">
        <v>74</v>
      </c>
      <c r="L5" s="30" t="s">
        <v>75</v>
      </c>
      <c r="M5" s="174"/>
      <c r="N5" s="175" t="s">
        <v>76</v>
      </c>
      <c r="O5" s="175" t="s">
        <v>77</v>
      </c>
      <c r="P5" s="175" t="s">
        <v>78</v>
      </c>
      <c r="Q5" s="175" t="s">
        <v>79</v>
      </c>
      <c r="R5" s="175" t="s">
        <v>80</v>
      </c>
      <c r="S5" s="30"/>
      <c r="T5" s="30"/>
    </row>
    <row r="6" spans="1:20" ht="30.75" customHeight="1">
      <c r="A6" s="32" t="s">
        <v>81</v>
      </c>
      <c r="B6" s="31" t="s">
        <v>82</v>
      </c>
      <c r="C6" s="33" t="s">
        <v>83</v>
      </c>
      <c r="D6" s="35"/>
      <c r="E6" s="35"/>
      <c r="F6" s="36"/>
      <c r="G6" s="35"/>
      <c r="H6" s="169"/>
      <c r="I6" s="169"/>
      <c r="J6" s="169"/>
      <c r="K6" s="176"/>
      <c r="L6" s="36"/>
      <c r="M6" s="177"/>
      <c r="N6" s="36"/>
      <c r="O6" s="36"/>
      <c r="P6" s="36"/>
      <c r="Q6" s="36"/>
      <c r="R6" s="36"/>
      <c r="S6" s="36"/>
      <c r="T6" s="36"/>
    </row>
    <row r="7" spans="1:20" ht="19.5" customHeight="1">
      <c r="A7" s="38" t="s">
        <v>47</v>
      </c>
      <c r="B7" s="38" t="s">
        <v>47</v>
      </c>
      <c r="C7" s="38" t="s">
        <v>47</v>
      </c>
      <c r="D7" s="38" t="s">
        <v>47</v>
      </c>
      <c r="E7" s="38" t="s">
        <v>60</v>
      </c>
      <c r="F7" s="62">
        <v>6903176</v>
      </c>
      <c r="G7" s="63">
        <v>0</v>
      </c>
      <c r="H7" s="63">
        <v>6903176</v>
      </c>
      <c r="I7" s="63">
        <v>0</v>
      </c>
      <c r="J7" s="178">
        <v>0</v>
      </c>
      <c r="K7" s="179">
        <v>0</v>
      </c>
      <c r="L7" s="80">
        <v>0</v>
      </c>
      <c r="M7" s="80">
        <v>0</v>
      </c>
      <c r="N7" s="81">
        <f aca="true" t="shared" si="0" ref="N7:N12">SUM(O7:R7)</f>
        <v>0</v>
      </c>
      <c r="O7" s="179">
        <v>0</v>
      </c>
      <c r="P7" s="80"/>
      <c r="Q7" s="80"/>
      <c r="R7" s="181"/>
      <c r="S7" s="182">
        <v>0</v>
      </c>
      <c r="T7" s="182"/>
    </row>
    <row r="8" spans="1:20" ht="19.5" customHeight="1">
      <c r="A8" s="38" t="s">
        <v>47</v>
      </c>
      <c r="B8" s="38" t="s">
        <v>47</v>
      </c>
      <c r="C8" s="38" t="s">
        <v>47</v>
      </c>
      <c r="D8" s="38" t="s">
        <v>84</v>
      </c>
      <c r="E8" s="38" t="s">
        <v>85</v>
      </c>
      <c r="F8" s="62">
        <v>6903176</v>
      </c>
      <c r="G8" s="63">
        <v>0</v>
      </c>
      <c r="H8" s="63">
        <v>6903176</v>
      </c>
      <c r="I8" s="63">
        <v>0</v>
      </c>
      <c r="J8" s="178">
        <v>0</v>
      </c>
      <c r="K8" s="179">
        <v>0</v>
      </c>
      <c r="L8" s="80">
        <v>0</v>
      </c>
      <c r="M8" s="80">
        <v>0</v>
      </c>
      <c r="N8" s="81">
        <f t="shared" si="0"/>
        <v>0</v>
      </c>
      <c r="O8" s="179">
        <v>0</v>
      </c>
      <c r="P8" s="80"/>
      <c r="Q8" s="80"/>
      <c r="R8" s="181"/>
      <c r="S8" s="182">
        <v>0</v>
      </c>
      <c r="T8" s="182"/>
    </row>
    <row r="9" spans="1:20" ht="19.5" customHeight="1">
      <c r="A9" s="38" t="s">
        <v>47</v>
      </c>
      <c r="B9" s="38" t="s">
        <v>47</v>
      </c>
      <c r="C9" s="38" t="s">
        <v>47</v>
      </c>
      <c r="D9" s="38" t="s">
        <v>47</v>
      </c>
      <c r="E9" s="38" t="s">
        <v>86</v>
      </c>
      <c r="F9" s="62">
        <v>6903176</v>
      </c>
      <c r="G9" s="63">
        <v>0</v>
      </c>
      <c r="H9" s="63">
        <v>6903176</v>
      </c>
      <c r="I9" s="63">
        <v>0</v>
      </c>
      <c r="J9" s="178">
        <v>0</v>
      </c>
      <c r="K9" s="179">
        <v>0</v>
      </c>
      <c r="L9" s="80">
        <v>0</v>
      </c>
      <c r="M9" s="80">
        <v>0</v>
      </c>
      <c r="N9" s="81">
        <f t="shared" si="0"/>
        <v>0</v>
      </c>
      <c r="O9" s="179">
        <v>0</v>
      </c>
      <c r="P9" s="80"/>
      <c r="Q9" s="80"/>
      <c r="R9" s="181"/>
      <c r="S9" s="182">
        <v>0</v>
      </c>
      <c r="T9" s="182"/>
    </row>
    <row r="10" spans="1:20" ht="19.5" customHeight="1">
      <c r="A10" s="38" t="s">
        <v>87</v>
      </c>
      <c r="B10" s="38" t="s">
        <v>88</v>
      </c>
      <c r="C10" s="38" t="s">
        <v>89</v>
      </c>
      <c r="D10" s="38" t="s">
        <v>90</v>
      </c>
      <c r="E10" s="38" t="s">
        <v>91</v>
      </c>
      <c r="F10" s="62">
        <v>6461416</v>
      </c>
      <c r="G10" s="63">
        <v>0</v>
      </c>
      <c r="H10" s="63">
        <v>6461416</v>
      </c>
      <c r="I10" s="63">
        <v>0</v>
      </c>
      <c r="J10" s="178">
        <v>0</v>
      </c>
      <c r="K10" s="179">
        <v>0</v>
      </c>
      <c r="L10" s="80">
        <v>0</v>
      </c>
      <c r="M10" s="80">
        <v>0</v>
      </c>
      <c r="N10" s="81">
        <f t="shared" si="0"/>
        <v>0</v>
      </c>
      <c r="O10" s="179">
        <v>0</v>
      </c>
      <c r="P10" s="80"/>
      <c r="Q10" s="80"/>
      <c r="R10" s="181"/>
      <c r="S10" s="182">
        <v>0</v>
      </c>
      <c r="T10" s="182"/>
    </row>
    <row r="11" spans="1:20" ht="19.5" customHeight="1">
      <c r="A11" s="38" t="s">
        <v>92</v>
      </c>
      <c r="B11" s="38" t="s">
        <v>93</v>
      </c>
      <c r="C11" s="38" t="s">
        <v>94</v>
      </c>
      <c r="D11" s="38" t="s">
        <v>90</v>
      </c>
      <c r="E11" s="38" t="s">
        <v>95</v>
      </c>
      <c r="F11" s="62">
        <v>33470</v>
      </c>
      <c r="G11" s="63">
        <v>0</v>
      </c>
      <c r="H11" s="63">
        <v>33470</v>
      </c>
      <c r="I11" s="63">
        <v>0</v>
      </c>
      <c r="J11" s="178">
        <v>0</v>
      </c>
      <c r="K11" s="179">
        <v>0</v>
      </c>
      <c r="L11" s="80">
        <v>0</v>
      </c>
      <c r="M11" s="80">
        <v>0</v>
      </c>
      <c r="N11" s="81">
        <f t="shared" si="0"/>
        <v>0</v>
      </c>
      <c r="O11" s="179">
        <v>0</v>
      </c>
      <c r="P11" s="80"/>
      <c r="Q11" s="80"/>
      <c r="R11" s="181"/>
      <c r="S11" s="182">
        <v>0</v>
      </c>
      <c r="T11" s="182"/>
    </row>
    <row r="12" spans="1:20" ht="19.5" customHeight="1">
      <c r="A12" s="38" t="s">
        <v>96</v>
      </c>
      <c r="B12" s="38" t="s">
        <v>88</v>
      </c>
      <c r="C12" s="38" t="s">
        <v>89</v>
      </c>
      <c r="D12" s="38" t="s">
        <v>90</v>
      </c>
      <c r="E12" s="38" t="s">
        <v>97</v>
      </c>
      <c r="F12" s="62">
        <v>408290</v>
      </c>
      <c r="G12" s="63">
        <v>0</v>
      </c>
      <c r="H12" s="63">
        <v>408290</v>
      </c>
      <c r="I12" s="63">
        <v>0</v>
      </c>
      <c r="J12" s="178">
        <v>0</v>
      </c>
      <c r="K12" s="179">
        <v>0</v>
      </c>
      <c r="L12" s="80">
        <v>0</v>
      </c>
      <c r="M12" s="80">
        <v>0</v>
      </c>
      <c r="N12" s="81">
        <f t="shared" si="0"/>
        <v>0</v>
      </c>
      <c r="O12" s="179">
        <v>0</v>
      </c>
      <c r="P12" s="80"/>
      <c r="Q12" s="80"/>
      <c r="R12" s="181"/>
      <c r="S12" s="182">
        <v>0</v>
      </c>
      <c r="T12" s="182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19.66015625" style="0" customWidth="1"/>
    <col min="9" max="12" width="10.66015625" style="0" customWidth="1"/>
  </cols>
  <sheetData>
    <row r="1" spans="1:10" ht="19.5" customHeight="1">
      <c r="A1" s="42"/>
      <c r="B1" s="147"/>
      <c r="C1" s="147"/>
      <c r="D1" s="147"/>
      <c r="E1" s="147"/>
      <c r="F1" s="147"/>
      <c r="G1" s="147"/>
      <c r="H1" s="147"/>
      <c r="I1" s="147"/>
      <c r="J1" s="164" t="s">
        <v>98</v>
      </c>
    </row>
    <row r="2" spans="1:10" ht="19.5" customHeight="1">
      <c r="A2" s="19" t="s">
        <v>99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9.5" customHeight="1">
      <c r="A3" s="102" t="s">
        <v>5</v>
      </c>
      <c r="B3" s="103"/>
      <c r="C3" s="103"/>
      <c r="D3" s="103"/>
      <c r="E3" s="103"/>
      <c r="F3" s="148"/>
      <c r="G3" s="148"/>
      <c r="H3" s="148"/>
      <c r="I3" s="148"/>
      <c r="J3" s="22" t="s">
        <v>6</v>
      </c>
    </row>
    <row r="4" spans="1:10" ht="19.5" customHeight="1">
      <c r="A4" s="104" t="s">
        <v>59</v>
      </c>
      <c r="B4" s="106"/>
      <c r="C4" s="106"/>
      <c r="D4" s="106"/>
      <c r="E4" s="105"/>
      <c r="F4" s="149" t="s">
        <v>60</v>
      </c>
      <c r="G4" s="150" t="s">
        <v>100</v>
      </c>
      <c r="H4" s="151" t="s">
        <v>101</v>
      </c>
      <c r="I4" s="151" t="s">
        <v>102</v>
      </c>
      <c r="J4" s="156" t="s">
        <v>103</v>
      </c>
    </row>
    <row r="5" spans="1:10" ht="19.5" customHeight="1">
      <c r="A5" s="104" t="s">
        <v>68</v>
      </c>
      <c r="B5" s="106"/>
      <c r="C5" s="105"/>
      <c r="D5" s="152" t="s">
        <v>69</v>
      </c>
      <c r="E5" s="153" t="s">
        <v>104</v>
      </c>
      <c r="F5" s="150"/>
      <c r="G5" s="150"/>
      <c r="H5" s="151"/>
      <c r="I5" s="151"/>
      <c r="J5" s="156"/>
    </row>
    <row r="6" spans="1:10" ht="15" customHeight="1">
      <c r="A6" s="154" t="s">
        <v>81</v>
      </c>
      <c r="B6" s="154" t="s">
        <v>82</v>
      </c>
      <c r="C6" s="155" t="s">
        <v>83</v>
      </c>
      <c r="D6" s="156"/>
      <c r="E6" s="157"/>
      <c r="F6" s="158"/>
      <c r="G6" s="158"/>
      <c r="H6" s="159"/>
      <c r="I6" s="159"/>
      <c r="J6" s="165"/>
    </row>
    <row r="7" spans="1:10" ht="19.5" customHeight="1">
      <c r="A7" s="160" t="s">
        <v>47</v>
      </c>
      <c r="B7" s="160" t="s">
        <v>47</v>
      </c>
      <c r="C7" s="160" t="s">
        <v>47</v>
      </c>
      <c r="D7" s="161" t="s">
        <v>47</v>
      </c>
      <c r="E7" s="161" t="s">
        <v>60</v>
      </c>
      <c r="F7" s="162">
        <f>SUM(G7:J7)</f>
        <v>6903176</v>
      </c>
      <c r="G7" s="163">
        <v>6466298</v>
      </c>
      <c r="H7" s="163">
        <v>436878</v>
      </c>
      <c r="I7" s="163"/>
      <c r="J7" s="166"/>
    </row>
    <row r="8" spans="1:10" ht="19.5" customHeight="1">
      <c r="A8" s="160" t="s">
        <v>47</v>
      </c>
      <c r="B8" s="160" t="s">
        <v>47</v>
      </c>
      <c r="C8" s="160" t="s">
        <v>47</v>
      </c>
      <c r="D8" s="161" t="s">
        <v>84</v>
      </c>
      <c r="E8" s="161" t="s">
        <v>85</v>
      </c>
      <c r="F8" s="162">
        <f>SUM(G8:J8)</f>
        <v>6903176</v>
      </c>
      <c r="G8" s="163">
        <v>6466298</v>
      </c>
      <c r="H8" s="163">
        <v>436878</v>
      </c>
      <c r="I8" s="163"/>
      <c r="J8" s="166"/>
    </row>
    <row r="9" spans="1:10" ht="19.5" customHeight="1">
      <c r="A9" s="160" t="s">
        <v>87</v>
      </c>
      <c r="B9" s="160" t="s">
        <v>88</v>
      </c>
      <c r="C9" s="160" t="s">
        <v>89</v>
      </c>
      <c r="D9" s="161" t="s">
        <v>90</v>
      </c>
      <c r="E9" s="161" t="s">
        <v>105</v>
      </c>
      <c r="F9" s="162">
        <f>SUM(G9:J9)</f>
        <v>6461416</v>
      </c>
      <c r="G9" s="163">
        <v>6024538</v>
      </c>
      <c r="H9" s="163">
        <v>436878</v>
      </c>
      <c r="I9" s="163"/>
      <c r="J9" s="166"/>
    </row>
    <row r="10" spans="1:10" ht="19.5" customHeight="1">
      <c r="A10" s="160" t="s">
        <v>92</v>
      </c>
      <c r="B10" s="160" t="s">
        <v>93</v>
      </c>
      <c r="C10" s="160" t="s">
        <v>94</v>
      </c>
      <c r="D10" s="161" t="s">
        <v>90</v>
      </c>
      <c r="E10" s="161" t="s">
        <v>106</v>
      </c>
      <c r="F10" s="162">
        <f>SUM(G10:J10)</f>
        <v>33470</v>
      </c>
      <c r="G10" s="163">
        <v>33470</v>
      </c>
      <c r="H10" s="163">
        <v>0</v>
      </c>
      <c r="I10" s="163"/>
      <c r="J10" s="166"/>
    </row>
    <row r="11" spans="1:10" ht="19.5" customHeight="1">
      <c r="A11" s="160" t="s">
        <v>96</v>
      </c>
      <c r="B11" s="160" t="s">
        <v>88</v>
      </c>
      <c r="C11" s="160" t="s">
        <v>89</v>
      </c>
      <c r="D11" s="161" t="s">
        <v>90</v>
      </c>
      <c r="E11" s="161" t="s">
        <v>107</v>
      </c>
      <c r="F11" s="162">
        <f>SUM(G11:J11)</f>
        <v>408290</v>
      </c>
      <c r="G11" s="163">
        <v>408290</v>
      </c>
      <c r="H11" s="163">
        <v>0</v>
      </c>
      <c r="I11" s="163"/>
      <c r="J11" s="166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01"/>
      <c r="B1" s="101"/>
      <c r="C1" s="101"/>
      <c r="D1" s="101"/>
      <c r="E1" s="101"/>
      <c r="F1" s="101"/>
      <c r="G1" s="101"/>
      <c r="H1" s="22" t="s">
        <v>108</v>
      </c>
    </row>
    <row r="2" spans="1:8" ht="20.25" customHeight="1">
      <c r="A2" s="19" t="s">
        <v>109</v>
      </c>
      <c r="B2" s="19"/>
      <c r="C2" s="19"/>
      <c r="D2" s="19"/>
      <c r="E2" s="19"/>
      <c r="F2" s="19"/>
      <c r="G2" s="19"/>
      <c r="H2" s="19"/>
    </row>
    <row r="3" spans="1:8" ht="20.25" customHeight="1">
      <c r="A3" s="102" t="s">
        <v>5</v>
      </c>
      <c r="B3" s="103"/>
      <c r="C3" s="42"/>
      <c r="D3" s="42"/>
      <c r="E3" s="42"/>
      <c r="F3" s="42"/>
      <c r="G3" s="42"/>
      <c r="H3" s="22" t="s">
        <v>6</v>
      </c>
    </row>
    <row r="4" spans="1:8" ht="20.25" customHeight="1">
      <c r="A4" s="104" t="s">
        <v>7</v>
      </c>
      <c r="B4" s="105"/>
      <c r="C4" s="104" t="s">
        <v>8</v>
      </c>
      <c r="D4" s="106"/>
      <c r="E4" s="106"/>
      <c r="F4" s="106"/>
      <c r="G4" s="106"/>
      <c r="H4" s="105"/>
    </row>
    <row r="5" spans="1:8" ht="34.5" customHeight="1">
      <c r="A5" s="107" t="s">
        <v>9</v>
      </c>
      <c r="B5" s="108" t="s">
        <v>10</v>
      </c>
      <c r="C5" s="107" t="s">
        <v>9</v>
      </c>
      <c r="D5" s="108" t="s">
        <v>60</v>
      </c>
      <c r="E5" s="108" t="s">
        <v>110</v>
      </c>
      <c r="F5" s="109" t="s">
        <v>111</v>
      </c>
      <c r="G5" s="108" t="s">
        <v>112</v>
      </c>
      <c r="H5" s="110" t="s">
        <v>113</v>
      </c>
    </row>
    <row r="6" spans="1:8" ht="20.25" customHeight="1">
      <c r="A6" s="111" t="s">
        <v>114</v>
      </c>
      <c r="B6" s="112">
        <f>SUM(B7:B9)</f>
        <v>6903176</v>
      </c>
      <c r="C6" s="113" t="s">
        <v>115</v>
      </c>
      <c r="D6" s="112">
        <f>SUM(E6,F6,G6,H6)</f>
        <v>6903176</v>
      </c>
      <c r="E6" s="112">
        <f>SUM(E7:E36)</f>
        <v>6903176</v>
      </c>
      <c r="F6" s="112">
        <f>SUM(F7:F36)</f>
        <v>0</v>
      </c>
      <c r="G6" s="112">
        <f>SUM(G7:G36)</f>
        <v>0</v>
      </c>
      <c r="H6" s="112">
        <f>SUM(H7:H36)</f>
        <v>0</v>
      </c>
    </row>
    <row r="7" spans="1:8" ht="20.25" customHeight="1">
      <c r="A7" s="111" t="s">
        <v>116</v>
      </c>
      <c r="B7" s="114">
        <v>6903176</v>
      </c>
      <c r="C7" s="115" t="s">
        <v>117</v>
      </c>
      <c r="D7" s="116">
        <f aca="true" t="shared" si="0" ref="D7:D34">SUM(E7:H7)</f>
        <v>0</v>
      </c>
      <c r="E7" s="112">
        <v>0</v>
      </c>
      <c r="F7" s="117">
        <v>0</v>
      </c>
      <c r="G7" s="117">
        <v>0</v>
      </c>
      <c r="H7" s="117">
        <v>0</v>
      </c>
    </row>
    <row r="8" spans="1:8" ht="20.25" customHeight="1">
      <c r="A8" s="111" t="s">
        <v>118</v>
      </c>
      <c r="B8" s="118">
        <v>0</v>
      </c>
      <c r="C8" s="115" t="s">
        <v>119</v>
      </c>
      <c r="D8" s="116">
        <f t="shared" si="0"/>
        <v>0</v>
      </c>
      <c r="E8" s="117">
        <v>0</v>
      </c>
      <c r="F8" s="117">
        <v>0</v>
      </c>
      <c r="G8" s="117">
        <v>0</v>
      </c>
      <c r="H8" s="117">
        <v>0</v>
      </c>
    </row>
    <row r="9" spans="1:8" ht="20.25" customHeight="1">
      <c r="A9" s="111" t="s">
        <v>120</v>
      </c>
      <c r="B9" s="119">
        <v>0</v>
      </c>
      <c r="C9" s="115" t="s">
        <v>121</v>
      </c>
      <c r="D9" s="116">
        <f t="shared" si="0"/>
        <v>0</v>
      </c>
      <c r="E9" s="117">
        <v>0</v>
      </c>
      <c r="F9" s="117">
        <v>0</v>
      </c>
      <c r="G9" s="117">
        <v>0</v>
      </c>
      <c r="H9" s="117">
        <v>0</v>
      </c>
    </row>
    <row r="10" spans="1:8" ht="20.25" customHeight="1">
      <c r="A10" s="111" t="s">
        <v>122</v>
      </c>
      <c r="B10" s="120">
        <f>SUM(B11:B14)</f>
        <v>0</v>
      </c>
      <c r="C10" s="115" t="s">
        <v>123</v>
      </c>
      <c r="D10" s="116">
        <f t="shared" si="0"/>
        <v>0</v>
      </c>
      <c r="E10" s="117">
        <v>0</v>
      </c>
      <c r="F10" s="117">
        <v>0</v>
      </c>
      <c r="G10" s="117">
        <v>0</v>
      </c>
      <c r="H10" s="117">
        <v>0</v>
      </c>
    </row>
    <row r="11" spans="1:8" ht="20.25" customHeight="1">
      <c r="A11" s="111" t="s">
        <v>116</v>
      </c>
      <c r="B11" s="118">
        <v>0</v>
      </c>
      <c r="C11" s="115" t="s">
        <v>124</v>
      </c>
      <c r="D11" s="116">
        <f t="shared" si="0"/>
        <v>6461416</v>
      </c>
      <c r="E11" s="117">
        <v>6461416</v>
      </c>
      <c r="F11" s="117">
        <v>0</v>
      </c>
      <c r="G11" s="117">
        <v>0</v>
      </c>
      <c r="H11" s="117">
        <v>0</v>
      </c>
    </row>
    <row r="12" spans="1:8" ht="20.25" customHeight="1">
      <c r="A12" s="111" t="s">
        <v>118</v>
      </c>
      <c r="B12" s="118">
        <v>0</v>
      </c>
      <c r="C12" s="115" t="s">
        <v>125</v>
      </c>
      <c r="D12" s="116">
        <f t="shared" si="0"/>
        <v>0</v>
      </c>
      <c r="E12" s="117">
        <v>0</v>
      </c>
      <c r="F12" s="117">
        <v>0</v>
      </c>
      <c r="G12" s="117">
        <v>0</v>
      </c>
      <c r="H12" s="117">
        <v>0</v>
      </c>
    </row>
    <row r="13" spans="1:8" ht="20.25" customHeight="1">
      <c r="A13" s="111" t="s">
        <v>120</v>
      </c>
      <c r="B13" s="118">
        <v>0</v>
      </c>
      <c r="C13" s="115" t="s">
        <v>126</v>
      </c>
      <c r="D13" s="116">
        <f t="shared" si="0"/>
        <v>0</v>
      </c>
      <c r="E13" s="117">
        <v>0</v>
      </c>
      <c r="F13" s="117">
        <v>0</v>
      </c>
      <c r="G13" s="117">
        <v>0</v>
      </c>
      <c r="H13" s="117">
        <v>0</v>
      </c>
    </row>
    <row r="14" spans="1:8" ht="20.25" customHeight="1">
      <c r="A14" s="111" t="s">
        <v>127</v>
      </c>
      <c r="B14" s="119"/>
      <c r="C14" s="115" t="s">
        <v>128</v>
      </c>
      <c r="D14" s="116">
        <f t="shared" si="0"/>
        <v>0</v>
      </c>
      <c r="E14" s="117">
        <v>0</v>
      </c>
      <c r="F14" s="117">
        <v>0</v>
      </c>
      <c r="G14" s="117">
        <v>0</v>
      </c>
      <c r="H14" s="117">
        <v>0</v>
      </c>
    </row>
    <row r="15" spans="1:8" ht="20.25" customHeight="1">
      <c r="A15" s="121"/>
      <c r="B15" s="122"/>
      <c r="C15" s="115" t="s">
        <v>129</v>
      </c>
      <c r="D15" s="116">
        <f t="shared" si="0"/>
        <v>0</v>
      </c>
      <c r="E15" s="117">
        <v>0</v>
      </c>
      <c r="F15" s="117">
        <v>0</v>
      </c>
      <c r="G15" s="117">
        <v>0</v>
      </c>
      <c r="H15" s="117">
        <v>0</v>
      </c>
    </row>
    <row r="16" spans="1:8" ht="20.25" customHeight="1">
      <c r="A16" s="121"/>
      <c r="B16" s="119"/>
      <c r="C16" s="115" t="s">
        <v>130</v>
      </c>
      <c r="D16" s="116">
        <f t="shared" si="0"/>
        <v>33470</v>
      </c>
      <c r="E16" s="117">
        <v>33470</v>
      </c>
      <c r="F16" s="117">
        <v>0</v>
      </c>
      <c r="G16" s="117">
        <v>0</v>
      </c>
      <c r="H16" s="117">
        <v>0</v>
      </c>
    </row>
    <row r="17" spans="1:8" ht="20.25" customHeight="1">
      <c r="A17" s="121"/>
      <c r="B17" s="119"/>
      <c r="C17" s="115" t="s">
        <v>131</v>
      </c>
      <c r="D17" s="116">
        <f t="shared" si="0"/>
        <v>0</v>
      </c>
      <c r="E17" s="117">
        <v>0</v>
      </c>
      <c r="F17" s="117">
        <v>0</v>
      </c>
      <c r="G17" s="117">
        <v>0</v>
      </c>
      <c r="H17" s="117">
        <v>0</v>
      </c>
    </row>
    <row r="18" spans="1:8" ht="20.25" customHeight="1">
      <c r="A18" s="121"/>
      <c r="B18" s="119"/>
      <c r="C18" s="115" t="s">
        <v>132</v>
      </c>
      <c r="D18" s="116">
        <f t="shared" si="0"/>
        <v>0</v>
      </c>
      <c r="E18" s="117">
        <v>0</v>
      </c>
      <c r="F18" s="117">
        <v>0</v>
      </c>
      <c r="G18" s="117">
        <v>0</v>
      </c>
      <c r="H18" s="117">
        <v>0</v>
      </c>
    </row>
    <row r="19" spans="1:8" ht="20.25" customHeight="1">
      <c r="A19" s="121"/>
      <c r="B19" s="119"/>
      <c r="C19" s="115" t="s">
        <v>133</v>
      </c>
      <c r="D19" s="116">
        <f t="shared" si="0"/>
        <v>0</v>
      </c>
      <c r="E19" s="117">
        <v>0</v>
      </c>
      <c r="F19" s="117">
        <v>0</v>
      </c>
      <c r="G19" s="117">
        <v>0</v>
      </c>
      <c r="H19" s="117">
        <v>0</v>
      </c>
    </row>
    <row r="20" spans="1:8" ht="20.25" customHeight="1">
      <c r="A20" s="121"/>
      <c r="B20" s="119"/>
      <c r="C20" s="115" t="s">
        <v>134</v>
      </c>
      <c r="D20" s="116">
        <f t="shared" si="0"/>
        <v>0</v>
      </c>
      <c r="E20" s="117">
        <v>0</v>
      </c>
      <c r="F20" s="117">
        <v>0</v>
      </c>
      <c r="G20" s="117">
        <v>0</v>
      </c>
      <c r="H20" s="117">
        <v>0</v>
      </c>
    </row>
    <row r="21" spans="1:8" ht="20.25" customHeight="1">
      <c r="A21" s="121"/>
      <c r="B21" s="119"/>
      <c r="C21" s="115" t="s">
        <v>135</v>
      </c>
      <c r="D21" s="116">
        <f t="shared" si="0"/>
        <v>0</v>
      </c>
      <c r="E21" s="117">
        <v>0</v>
      </c>
      <c r="F21" s="117">
        <v>0</v>
      </c>
      <c r="G21" s="117">
        <v>0</v>
      </c>
      <c r="H21" s="117">
        <v>0</v>
      </c>
    </row>
    <row r="22" spans="1:8" ht="20.25" customHeight="1">
      <c r="A22" s="121"/>
      <c r="B22" s="119"/>
      <c r="C22" s="115" t="s">
        <v>136</v>
      </c>
      <c r="D22" s="116">
        <f t="shared" si="0"/>
        <v>0</v>
      </c>
      <c r="E22" s="117">
        <v>0</v>
      </c>
      <c r="F22" s="117">
        <v>0</v>
      </c>
      <c r="G22" s="117">
        <v>0</v>
      </c>
      <c r="H22" s="117">
        <v>0</v>
      </c>
    </row>
    <row r="23" spans="1:8" ht="20.25" customHeight="1">
      <c r="A23" s="121"/>
      <c r="B23" s="119"/>
      <c r="C23" s="115" t="s">
        <v>137</v>
      </c>
      <c r="D23" s="116">
        <f t="shared" si="0"/>
        <v>0</v>
      </c>
      <c r="E23" s="117">
        <v>0</v>
      </c>
      <c r="F23" s="117">
        <v>0</v>
      </c>
      <c r="G23" s="117">
        <v>0</v>
      </c>
      <c r="H23" s="117">
        <v>0</v>
      </c>
    </row>
    <row r="24" spans="1:8" ht="20.25" customHeight="1">
      <c r="A24" s="121"/>
      <c r="B24" s="119"/>
      <c r="C24" s="115" t="s">
        <v>138</v>
      </c>
      <c r="D24" s="116">
        <f t="shared" si="0"/>
        <v>0</v>
      </c>
      <c r="E24" s="117">
        <v>0</v>
      </c>
      <c r="F24" s="117">
        <v>0</v>
      </c>
      <c r="G24" s="117">
        <v>0</v>
      </c>
      <c r="H24" s="117">
        <v>0</v>
      </c>
    </row>
    <row r="25" spans="1:8" ht="20.25" customHeight="1">
      <c r="A25" s="121"/>
      <c r="B25" s="119"/>
      <c r="C25" s="115" t="s">
        <v>139</v>
      </c>
      <c r="D25" s="116">
        <f t="shared" si="0"/>
        <v>0</v>
      </c>
      <c r="E25" s="117">
        <v>0</v>
      </c>
      <c r="F25" s="117">
        <v>0</v>
      </c>
      <c r="G25" s="117">
        <v>0</v>
      </c>
      <c r="H25" s="117">
        <v>0</v>
      </c>
    </row>
    <row r="26" spans="1:8" ht="20.25" customHeight="1">
      <c r="A26" s="111"/>
      <c r="B26" s="119"/>
      <c r="C26" s="115" t="s">
        <v>140</v>
      </c>
      <c r="D26" s="116">
        <f t="shared" si="0"/>
        <v>408290</v>
      </c>
      <c r="E26" s="117">
        <v>408290</v>
      </c>
      <c r="F26" s="117">
        <v>0</v>
      </c>
      <c r="G26" s="117">
        <v>0</v>
      </c>
      <c r="H26" s="117">
        <v>0</v>
      </c>
    </row>
    <row r="27" spans="1:8" ht="20.25" customHeight="1">
      <c r="A27" s="111"/>
      <c r="B27" s="119"/>
      <c r="C27" s="115" t="s">
        <v>141</v>
      </c>
      <c r="D27" s="116">
        <f t="shared" si="0"/>
        <v>0</v>
      </c>
      <c r="E27" s="117">
        <v>0</v>
      </c>
      <c r="F27" s="117">
        <v>0</v>
      </c>
      <c r="G27" s="117">
        <v>0</v>
      </c>
      <c r="H27" s="117">
        <v>0</v>
      </c>
    </row>
    <row r="28" spans="1:8" ht="20.25" customHeight="1">
      <c r="A28" s="111"/>
      <c r="B28" s="119"/>
      <c r="C28" s="115" t="s">
        <v>142</v>
      </c>
      <c r="D28" s="116">
        <f t="shared" si="0"/>
        <v>0</v>
      </c>
      <c r="E28" s="117">
        <v>0</v>
      </c>
      <c r="F28" s="117">
        <v>0</v>
      </c>
      <c r="G28" s="117">
        <v>0</v>
      </c>
      <c r="H28" s="117">
        <v>0</v>
      </c>
    </row>
    <row r="29" spans="1:8" ht="20.25" customHeight="1">
      <c r="A29" s="111"/>
      <c r="B29" s="119"/>
      <c r="C29" s="115" t="s">
        <v>143</v>
      </c>
      <c r="D29" s="116">
        <f t="shared" si="0"/>
        <v>0</v>
      </c>
      <c r="E29" s="117">
        <v>0</v>
      </c>
      <c r="F29" s="117">
        <v>0</v>
      </c>
      <c r="G29" s="117">
        <v>0</v>
      </c>
      <c r="H29" s="117">
        <v>0</v>
      </c>
    </row>
    <row r="30" spans="1:8" ht="20.25" customHeight="1">
      <c r="A30" s="111"/>
      <c r="B30" s="119"/>
      <c r="C30" s="115" t="s">
        <v>144</v>
      </c>
      <c r="D30" s="123">
        <f t="shared" si="0"/>
        <v>0</v>
      </c>
      <c r="E30" s="124">
        <v>0</v>
      </c>
      <c r="F30" s="124">
        <v>0</v>
      </c>
      <c r="G30" s="124">
        <v>0</v>
      </c>
      <c r="H30" s="124">
        <v>0</v>
      </c>
    </row>
    <row r="31" spans="1:8" ht="20.25" customHeight="1">
      <c r="A31" s="111"/>
      <c r="B31" s="119"/>
      <c r="C31" s="115" t="s">
        <v>145</v>
      </c>
      <c r="D31" s="123">
        <f t="shared" si="0"/>
        <v>0</v>
      </c>
      <c r="E31" s="124">
        <v>0</v>
      </c>
      <c r="F31" s="124">
        <v>0</v>
      </c>
      <c r="G31" s="124">
        <v>0</v>
      </c>
      <c r="H31" s="124">
        <v>0</v>
      </c>
    </row>
    <row r="32" spans="1:8" ht="20.25" customHeight="1">
      <c r="A32" s="111"/>
      <c r="B32" s="119"/>
      <c r="C32" s="125" t="s">
        <v>146</v>
      </c>
      <c r="D32" s="123">
        <f t="shared" si="0"/>
        <v>0</v>
      </c>
      <c r="E32" s="124">
        <v>0</v>
      </c>
      <c r="F32" s="124">
        <v>0</v>
      </c>
      <c r="G32" s="124">
        <v>0</v>
      </c>
      <c r="H32" s="124">
        <v>0</v>
      </c>
    </row>
    <row r="33" spans="1:8" ht="20.25" customHeight="1">
      <c r="A33" s="111"/>
      <c r="B33" s="119"/>
      <c r="C33" s="115" t="s">
        <v>147</v>
      </c>
      <c r="D33" s="123">
        <f t="shared" si="0"/>
        <v>0</v>
      </c>
      <c r="E33" s="124">
        <v>0</v>
      </c>
      <c r="F33" s="124">
        <v>0</v>
      </c>
      <c r="G33" s="124">
        <v>0</v>
      </c>
      <c r="H33" s="124">
        <v>0</v>
      </c>
    </row>
    <row r="34" spans="1:8" ht="20.25" customHeight="1">
      <c r="A34" s="111"/>
      <c r="B34" s="119"/>
      <c r="C34" s="115" t="s">
        <v>148</v>
      </c>
      <c r="D34" s="123">
        <f t="shared" si="0"/>
        <v>0</v>
      </c>
      <c r="E34" s="124">
        <v>0</v>
      </c>
      <c r="F34" s="124">
        <v>0</v>
      </c>
      <c r="G34" s="124">
        <v>0</v>
      </c>
      <c r="H34" s="124">
        <v>0</v>
      </c>
    </row>
    <row r="35" spans="1:8" ht="20.25" customHeight="1">
      <c r="A35" s="126"/>
      <c r="B35" s="127"/>
      <c r="C35" s="115" t="s">
        <v>149</v>
      </c>
      <c r="D35" s="123"/>
      <c r="E35" s="128">
        <v>0</v>
      </c>
      <c r="F35" s="128">
        <v>0</v>
      </c>
      <c r="G35" s="128">
        <v>0</v>
      </c>
      <c r="H35" s="128">
        <v>0</v>
      </c>
    </row>
    <row r="36" spans="1:8" ht="20.25" customHeight="1">
      <c r="A36" s="111"/>
      <c r="B36" s="129"/>
      <c r="C36" s="130" t="s">
        <v>150</v>
      </c>
      <c r="D36" s="128">
        <f>SUM(E36:H36)</f>
        <v>0</v>
      </c>
      <c r="E36" s="131">
        <v>0</v>
      </c>
      <c r="F36" s="131">
        <v>0</v>
      </c>
      <c r="G36" s="132">
        <v>0</v>
      </c>
      <c r="H36" s="133">
        <v>0</v>
      </c>
    </row>
    <row r="37" spans="1:8" ht="20.25" customHeight="1">
      <c r="A37" s="111"/>
      <c r="B37" s="134"/>
      <c r="C37" s="135"/>
      <c r="D37" s="128"/>
      <c r="E37" s="136"/>
      <c r="F37" s="136"/>
      <c r="G37" s="137"/>
      <c r="H37" s="138"/>
    </row>
    <row r="38" spans="1:8" ht="20.25" customHeight="1">
      <c r="A38" s="126" t="s">
        <v>55</v>
      </c>
      <c r="B38" s="139">
        <f>SUM(B6,B10)</f>
        <v>6903176</v>
      </c>
      <c r="C38" s="140" t="s">
        <v>56</v>
      </c>
      <c r="D38" s="128">
        <f>SUM(E38:H38)</f>
        <v>6903176</v>
      </c>
      <c r="E38" s="141">
        <f>SUM(E7:E36)</f>
        <v>6903176</v>
      </c>
      <c r="F38" s="141">
        <f>SUM(F7:F36)</f>
        <v>0</v>
      </c>
      <c r="G38" s="142">
        <f>SUM(G7:G36)</f>
        <v>0</v>
      </c>
      <c r="H38" s="143">
        <f>SUM(H7:H36)</f>
        <v>0</v>
      </c>
    </row>
    <row r="39" spans="1:8" ht="20.25" customHeight="1">
      <c r="A39" s="144"/>
      <c r="B39" s="145"/>
      <c r="C39" s="146"/>
      <c r="D39" s="146"/>
      <c r="E39" s="146"/>
      <c r="F39" s="146"/>
      <c r="G39" s="146"/>
      <c r="H39" s="101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"/>
  <sheetViews>
    <sheetView showGridLines="0" showZeros="0" workbookViewId="0" topLeftCell="A1">
      <selection activeCell="H23" sqref="H23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8" width="17.66015625" style="0" customWidth="1"/>
    <col min="9" max="10" width="16.16015625" style="0" customWidth="1"/>
    <col min="11" max="11" width="14" style="0" customWidth="1"/>
    <col min="12" max="12" width="16.16015625" style="0" customWidth="1"/>
    <col min="13" max="15" width="14" style="0" customWidth="1"/>
    <col min="16" max="35" width="7.33203125" style="0" customWidth="1"/>
  </cols>
  <sheetData>
    <row r="1" spans="1:35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 t="s">
        <v>151</v>
      </c>
    </row>
    <row r="2" spans="1:35" s="96" customFormat="1" ht="19.5" customHeight="1">
      <c r="A2" s="19" t="s">
        <v>152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9.5" customHeight="1">
      <c r="A3" s="61" t="s">
        <v>5</v>
      </c>
      <c r="B3" s="20"/>
      <c r="C3" s="20"/>
      <c r="D3" s="20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18" t="s">
        <v>6</v>
      </c>
    </row>
    <row r="4" spans="1:35" ht="19.5" customHeight="1">
      <c r="A4" s="23" t="s">
        <v>59</v>
      </c>
      <c r="B4" s="24"/>
      <c r="C4" s="97"/>
      <c r="D4" s="25"/>
      <c r="E4" s="98" t="s">
        <v>153</v>
      </c>
      <c r="F4" s="91" t="s">
        <v>154</v>
      </c>
      <c r="G4" s="99"/>
      <c r="H4" s="99"/>
      <c r="I4" s="99"/>
      <c r="J4" s="99"/>
      <c r="K4" s="99"/>
      <c r="L4" s="99"/>
      <c r="M4" s="99"/>
      <c r="N4" s="99"/>
      <c r="O4" s="93"/>
      <c r="P4" s="91" t="s">
        <v>155</v>
      </c>
      <c r="Q4" s="99"/>
      <c r="R4" s="99"/>
      <c r="S4" s="99"/>
      <c r="T4" s="99"/>
      <c r="U4" s="99"/>
      <c r="V4" s="99"/>
      <c r="W4" s="99"/>
      <c r="X4" s="99"/>
      <c r="Y4" s="93"/>
      <c r="Z4" s="91" t="s">
        <v>156</v>
      </c>
      <c r="AA4" s="99"/>
      <c r="AB4" s="99"/>
      <c r="AC4" s="99"/>
      <c r="AD4" s="99"/>
      <c r="AE4" s="99"/>
      <c r="AF4" s="99"/>
      <c r="AG4" s="99"/>
      <c r="AH4" s="99"/>
      <c r="AI4" s="93"/>
    </row>
    <row r="5" spans="1:35" ht="21" customHeight="1">
      <c r="A5" s="23" t="s">
        <v>68</v>
      </c>
      <c r="B5" s="24"/>
      <c r="C5" s="85" t="s">
        <v>69</v>
      </c>
      <c r="D5" s="74" t="s">
        <v>70</v>
      </c>
      <c r="E5" s="46"/>
      <c r="F5" s="85" t="s">
        <v>60</v>
      </c>
      <c r="G5" s="85" t="s">
        <v>157</v>
      </c>
      <c r="H5" s="85"/>
      <c r="I5" s="85"/>
      <c r="J5" s="85" t="s">
        <v>158</v>
      </c>
      <c r="K5" s="85"/>
      <c r="L5" s="85"/>
      <c r="M5" s="85" t="s">
        <v>159</v>
      </c>
      <c r="N5" s="85"/>
      <c r="O5" s="85"/>
      <c r="P5" s="85" t="s">
        <v>60</v>
      </c>
      <c r="Q5" s="85" t="s">
        <v>157</v>
      </c>
      <c r="R5" s="85"/>
      <c r="S5" s="85"/>
      <c r="T5" s="85" t="s">
        <v>158</v>
      </c>
      <c r="U5" s="85"/>
      <c r="V5" s="85"/>
      <c r="W5" s="85" t="s">
        <v>159</v>
      </c>
      <c r="X5" s="85"/>
      <c r="Y5" s="85"/>
      <c r="Z5" s="85" t="s">
        <v>60</v>
      </c>
      <c r="AA5" s="85" t="s">
        <v>157</v>
      </c>
      <c r="AB5" s="85"/>
      <c r="AC5" s="85"/>
      <c r="AD5" s="85" t="s">
        <v>158</v>
      </c>
      <c r="AE5" s="85"/>
      <c r="AF5" s="85"/>
      <c r="AG5" s="85" t="s">
        <v>159</v>
      </c>
      <c r="AH5" s="85"/>
      <c r="AI5" s="85"/>
    </row>
    <row r="6" spans="1:35" ht="30.75" customHeight="1">
      <c r="A6" s="32" t="s">
        <v>81</v>
      </c>
      <c r="B6" s="100" t="s">
        <v>82</v>
      </c>
      <c r="C6" s="85"/>
      <c r="D6" s="77"/>
      <c r="E6" s="35"/>
      <c r="F6" s="85"/>
      <c r="G6" s="85" t="s">
        <v>76</v>
      </c>
      <c r="H6" s="85" t="s">
        <v>100</v>
      </c>
      <c r="I6" s="85" t="s">
        <v>101</v>
      </c>
      <c r="J6" s="85" t="s">
        <v>76</v>
      </c>
      <c r="K6" s="85" t="s">
        <v>100</v>
      </c>
      <c r="L6" s="85" t="s">
        <v>101</v>
      </c>
      <c r="M6" s="85" t="s">
        <v>76</v>
      </c>
      <c r="N6" s="85" t="s">
        <v>100</v>
      </c>
      <c r="O6" s="85" t="s">
        <v>101</v>
      </c>
      <c r="P6" s="85"/>
      <c r="Q6" s="85" t="s">
        <v>76</v>
      </c>
      <c r="R6" s="85" t="s">
        <v>100</v>
      </c>
      <c r="S6" s="85" t="s">
        <v>101</v>
      </c>
      <c r="T6" s="85" t="s">
        <v>76</v>
      </c>
      <c r="U6" s="85" t="s">
        <v>100</v>
      </c>
      <c r="V6" s="85" t="s">
        <v>101</v>
      </c>
      <c r="W6" s="85" t="s">
        <v>76</v>
      </c>
      <c r="X6" s="85" t="s">
        <v>100</v>
      </c>
      <c r="Y6" s="85" t="s">
        <v>101</v>
      </c>
      <c r="Z6" s="85"/>
      <c r="AA6" s="85" t="s">
        <v>76</v>
      </c>
      <c r="AB6" s="85" t="s">
        <v>100</v>
      </c>
      <c r="AC6" s="85" t="s">
        <v>101</v>
      </c>
      <c r="AD6" s="85" t="s">
        <v>76</v>
      </c>
      <c r="AE6" s="85" t="s">
        <v>100</v>
      </c>
      <c r="AF6" s="85" t="s">
        <v>101</v>
      </c>
      <c r="AG6" s="85" t="s">
        <v>76</v>
      </c>
      <c r="AH6" s="85" t="s">
        <v>100</v>
      </c>
      <c r="AI6" s="85" t="s">
        <v>101</v>
      </c>
    </row>
    <row r="7" spans="1:35" ht="19.5" customHeight="1">
      <c r="A7" s="89" t="s">
        <v>47</v>
      </c>
      <c r="B7" s="89" t="s">
        <v>47</v>
      </c>
      <c r="C7" s="89" t="s">
        <v>47</v>
      </c>
      <c r="D7" s="89" t="s">
        <v>60</v>
      </c>
      <c r="E7" s="81">
        <f aca="true" t="shared" si="0" ref="E7:E14">SUM(F7,P7,Z7)</f>
        <v>6903176</v>
      </c>
      <c r="F7" s="81">
        <f aca="true" t="shared" si="1" ref="F7:F14">SUM(G7,J7,M7)</f>
        <v>6903176</v>
      </c>
      <c r="G7" s="81">
        <f aca="true" t="shared" si="2" ref="G7:G14">SUM(H7,I7)</f>
        <v>6903176</v>
      </c>
      <c r="H7" s="81">
        <v>6466298</v>
      </c>
      <c r="I7" s="81">
        <v>436878</v>
      </c>
      <c r="J7" s="81">
        <f aca="true" t="shared" si="3" ref="J7:J14">SUM(K7,L7)</f>
        <v>0</v>
      </c>
      <c r="K7" s="81">
        <v>0</v>
      </c>
      <c r="L7" s="81">
        <v>0</v>
      </c>
      <c r="M7" s="81">
        <f aca="true" t="shared" si="4" ref="M7:M14">SUM(N7,O7)</f>
        <v>0</v>
      </c>
      <c r="N7" s="81">
        <v>0</v>
      </c>
      <c r="O7" s="81">
        <v>0</v>
      </c>
      <c r="P7" s="81">
        <f aca="true" t="shared" si="5" ref="P7:P14">SUM(Q7,T7,W7)</f>
        <v>0</v>
      </c>
      <c r="Q7" s="81">
        <f aca="true" t="shared" si="6" ref="Q7:Q14">SUM(R7,S7)</f>
        <v>0</v>
      </c>
      <c r="R7" s="81">
        <v>0</v>
      </c>
      <c r="S7" s="81">
        <v>0</v>
      </c>
      <c r="T7" s="81">
        <f aca="true" t="shared" si="7" ref="T7:T14">SUM(U7,V7)</f>
        <v>0</v>
      </c>
      <c r="U7" s="81">
        <v>0</v>
      </c>
      <c r="V7" s="81">
        <v>0</v>
      </c>
      <c r="W7" s="81">
        <f aca="true" t="shared" si="8" ref="W7:W14">SUM(X7,Y7)</f>
        <v>0</v>
      </c>
      <c r="X7" s="81" t="s">
        <v>47</v>
      </c>
      <c r="Y7" s="81"/>
      <c r="Z7" s="81">
        <f aca="true" t="shared" si="9" ref="Z7:Z14">SUM(AA7,AD7,AG7)</f>
        <v>0</v>
      </c>
      <c r="AA7" s="81">
        <f aca="true" t="shared" si="10" ref="AA7:AA14">SUM(AB7,AC7)</f>
        <v>0</v>
      </c>
      <c r="AB7" s="81">
        <v>0</v>
      </c>
      <c r="AC7" s="81">
        <v>0</v>
      </c>
      <c r="AD7" s="81">
        <f aca="true" t="shared" si="11" ref="AD7:AD14">SUM(AE7,AF7)</f>
        <v>0</v>
      </c>
      <c r="AE7" s="81">
        <v>0</v>
      </c>
      <c r="AF7" s="81">
        <v>0</v>
      </c>
      <c r="AG7" s="81">
        <f aca="true" t="shared" si="12" ref="AG7:AG14">SUM(AH7,AI7)</f>
        <v>0</v>
      </c>
      <c r="AH7" s="81">
        <v>0</v>
      </c>
      <c r="AI7" s="81">
        <v>0</v>
      </c>
    </row>
    <row r="8" spans="1:35" ht="19.5" customHeight="1">
      <c r="A8" s="89" t="s">
        <v>47</v>
      </c>
      <c r="B8" s="89" t="s">
        <v>47</v>
      </c>
      <c r="C8" s="89" t="s">
        <v>84</v>
      </c>
      <c r="D8" s="89" t="s">
        <v>85</v>
      </c>
      <c r="E8" s="81">
        <f t="shared" si="0"/>
        <v>6903176</v>
      </c>
      <c r="F8" s="81">
        <f t="shared" si="1"/>
        <v>6903176</v>
      </c>
      <c r="G8" s="81">
        <f t="shared" si="2"/>
        <v>6903176</v>
      </c>
      <c r="H8" s="81">
        <v>6466298</v>
      </c>
      <c r="I8" s="81">
        <v>436878</v>
      </c>
      <c r="J8" s="81">
        <f t="shared" si="3"/>
        <v>0</v>
      </c>
      <c r="K8" s="81">
        <v>0</v>
      </c>
      <c r="L8" s="81">
        <v>0</v>
      </c>
      <c r="M8" s="81">
        <f t="shared" si="4"/>
        <v>0</v>
      </c>
      <c r="N8" s="81">
        <v>0</v>
      </c>
      <c r="O8" s="81">
        <v>0</v>
      </c>
      <c r="P8" s="81">
        <f t="shared" si="5"/>
        <v>0</v>
      </c>
      <c r="Q8" s="81">
        <f t="shared" si="6"/>
        <v>0</v>
      </c>
      <c r="R8" s="81">
        <v>0</v>
      </c>
      <c r="S8" s="81">
        <v>0</v>
      </c>
      <c r="T8" s="81">
        <f t="shared" si="7"/>
        <v>0</v>
      </c>
      <c r="U8" s="81">
        <v>0</v>
      </c>
      <c r="V8" s="81">
        <v>0</v>
      </c>
      <c r="W8" s="81">
        <f t="shared" si="8"/>
        <v>0</v>
      </c>
      <c r="X8" s="81" t="s">
        <v>47</v>
      </c>
      <c r="Y8" s="81"/>
      <c r="Z8" s="81">
        <f t="shared" si="9"/>
        <v>0</v>
      </c>
      <c r="AA8" s="81">
        <f t="shared" si="10"/>
        <v>0</v>
      </c>
      <c r="AB8" s="81">
        <v>0</v>
      </c>
      <c r="AC8" s="81">
        <v>0</v>
      </c>
      <c r="AD8" s="81">
        <f t="shared" si="11"/>
        <v>0</v>
      </c>
      <c r="AE8" s="81">
        <v>0</v>
      </c>
      <c r="AF8" s="81">
        <v>0</v>
      </c>
      <c r="AG8" s="81">
        <f t="shared" si="12"/>
        <v>0</v>
      </c>
      <c r="AH8" s="81">
        <v>0</v>
      </c>
      <c r="AI8" s="81">
        <v>0</v>
      </c>
    </row>
    <row r="9" spans="1:35" ht="19.5" customHeight="1">
      <c r="A9" s="89" t="s">
        <v>47</v>
      </c>
      <c r="B9" s="89" t="s">
        <v>47</v>
      </c>
      <c r="C9" s="89" t="s">
        <v>90</v>
      </c>
      <c r="D9" s="89" t="s">
        <v>160</v>
      </c>
      <c r="E9" s="81">
        <f t="shared" si="0"/>
        <v>15000</v>
      </c>
      <c r="F9" s="81">
        <f t="shared" si="1"/>
        <v>15000</v>
      </c>
      <c r="G9" s="81">
        <f t="shared" si="2"/>
        <v>15000</v>
      </c>
      <c r="H9" s="81">
        <v>0</v>
      </c>
      <c r="I9" s="81">
        <v>15000</v>
      </c>
      <c r="J9" s="81">
        <f t="shared" si="3"/>
        <v>0</v>
      </c>
      <c r="K9" s="81">
        <v>0</v>
      </c>
      <c r="L9" s="81">
        <v>0</v>
      </c>
      <c r="M9" s="81">
        <f t="shared" si="4"/>
        <v>0</v>
      </c>
      <c r="N9" s="81">
        <v>0</v>
      </c>
      <c r="O9" s="81">
        <v>0</v>
      </c>
      <c r="P9" s="81">
        <f t="shared" si="5"/>
        <v>0</v>
      </c>
      <c r="Q9" s="81">
        <f t="shared" si="6"/>
        <v>0</v>
      </c>
      <c r="R9" s="81">
        <v>0</v>
      </c>
      <c r="S9" s="81">
        <v>0</v>
      </c>
      <c r="T9" s="81">
        <f t="shared" si="7"/>
        <v>0</v>
      </c>
      <c r="U9" s="81">
        <v>0</v>
      </c>
      <c r="V9" s="81">
        <v>0</v>
      </c>
      <c r="W9" s="81">
        <f t="shared" si="8"/>
        <v>0</v>
      </c>
      <c r="X9" s="81" t="s">
        <v>47</v>
      </c>
      <c r="Y9" s="81"/>
      <c r="Z9" s="81">
        <f t="shared" si="9"/>
        <v>0</v>
      </c>
      <c r="AA9" s="81">
        <f t="shared" si="10"/>
        <v>0</v>
      </c>
      <c r="AB9" s="81">
        <v>0</v>
      </c>
      <c r="AC9" s="81">
        <v>0</v>
      </c>
      <c r="AD9" s="81">
        <f t="shared" si="11"/>
        <v>0</v>
      </c>
      <c r="AE9" s="81">
        <v>0</v>
      </c>
      <c r="AF9" s="81">
        <v>0</v>
      </c>
      <c r="AG9" s="81">
        <f t="shared" si="12"/>
        <v>0</v>
      </c>
      <c r="AH9" s="81">
        <v>0</v>
      </c>
      <c r="AI9" s="81">
        <v>0</v>
      </c>
    </row>
    <row r="10" spans="1:35" ht="19.5" customHeight="1">
      <c r="A10" s="89" t="s">
        <v>47</v>
      </c>
      <c r="B10" s="89" t="s">
        <v>47</v>
      </c>
      <c r="C10" s="89" t="s">
        <v>47</v>
      </c>
      <c r="D10" s="89" t="s">
        <v>86</v>
      </c>
      <c r="E10" s="81">
        <f t="shared" si="0"/>
        <v>6903176</v>
      </c>
      <c r="F10" s="81">
        <f t="shared" si="1"/>
        <v>6903176</v>
      </c>
      <c r="G10" s="81">
        <f t="shared" si="2"/>
        <v>6903176</v>
      </c>
      <c r="H10" s="81">
        <v>6466298</v>
      </c>
      <c r="I10" s="81">
        <v>436878</v>
      </c>
      <c r="J10" s="81">
        <f t="shared" si="3"/>
        <v>0</v>
      </c>
      <c r="K10" s="81">
        <v>0</v>
      </c>
      <c r="L10" s="81">
        <v>0</v>
      </c>
      <c r="M10" s="81">
        <f t="shared" si="4"/>
        <v>0</v>
      </c>
      <c r="N10" s="81">
        <v>0</v>
      </c>
      <c r="O10" s="81">
        <v>0</v>
      </c>
      <c r="P10" s="81">
        <f t="shared" si="5"/>
        <v>0</v>
      </c>
      <c r="Q10" s="81">
        <f t="shared" si="6"/>
        <v>0</v>
      </c>
      <c r="R10" s="81">
        <v>0</v>
      </c>
      <c r="S10" s="81">
        <v>0</v>
      </c>
      <c r="T10" s="81">
        <f t="shared" si="7"/>
        <v>0</v>
      </c>
      <c r="U10" s="81">
        <v>0</v>
      </c>
      <c r="V10" s="81">
        <v>0</v>
      </c>
      <c r="W10" s="81">
        <f t="shared" si="8"/>
        <v>0</v>
      </c>
      <c r="X10" s="81" t="s">
        <v>47</v>
      </c>
      <c r="Y10" s="81"/>
      <c r="Z10" s="81">
        <f t="shared" si="9"/>
        <v>0</v>
      </c>
      <c r="AA10" s="81">
        <f t="shared" si="10"/>
        <v>0</v>
      </c>
      <c r="AB10" s="81">
        <v>0</v>
      </c>
      <c r="AC10" s="81">
        <v>0</v>
      </c>
      <c r="AD10" s="81">
        <f t="shared" si="11"/>
        <v>0</v>
      </c>
      <c r="AE10" s="81">
        <v>0</v>
      </c>
      <c r="AF10" s="81">
        <v>0</v>
      </c>
      <c r="AG10" s="81">
        <f t="shared" si="12"/>
        <v>0</v>
      </c>
      <c r="AH10" s="81">
        <v>0</v>
      </c>
      <c r="AI10" s="81">
        <v>0</v>
      </c>
    </row>
    <row r="11" spans="1:35" ht="19.5" customHeight="1">
      <c r="A11" s="89" t="s">
        <v>161</v>
      </c>
      <c r="B11" s="89" t="s">
        <v>89</v>
      </c>
      <c r="C11" s="89" t="s">
        <v>90</v>
      </c>
      <c r="D11" s="89" t="s">
        <v>162</v>
      </c>
      <c r="E11" s="81">
        <f t="shared" si="0"/>
        <v>5837631</v>
      </c>
      <c r="F11" s="81">
        <f t="shared" si="1"/>
        <v>5837631</v>
      </c>
      <c r="G11" s="81">
        <f t="shared" si="2"/>
        <v>5837631</v>
      </c>
      <c r="H11" s="81">
        <v>5837631</v>
      </c>
      <c r="I11" s="81">
        <v>0</v>
      </c>
      <c r="J11" s="81">
        <f t="shared" si="3"/>
        <v>0</v>
      </c>
      <c r="K11" s="81">
        <v>0</v>
      </c>
      <c r="L11" s="81">
        <v>0</v>
      </c>
      <c r="M11" s="81">
        <f t="shared" si="4"/>
        <v>0</v>
      </c>
      <c r="N11" s="81">
        <v>0</v>
      </c>
      <c r="O11" s="81">
        <v>0</v>
      </c>
      <c r="P11" s="81">
        <f t="shared" si="5"/>
        <v>0</v>
      </c>
      <c r="Q11" s="81">
        <f t="shared" si="6"/>
        <v>0</v>
      </c>
      <c r="R11" s="81">
        <v>0</v>
      </c>
      <c r="S11" s="81">
        <v>0</v>
      </c>
      <c r="T11" s="81">
        <f t="shared" si="7"/>
        <v>0</v>
      </c>
      <c r="U11" s="81">
        <v>0</v>
      </c>
      <c r="V11" s="81">
        <v>0</v>
      </c>
      <c r="W11" s="81">
        <f t="shared" si="8"/>
        <v>0</v>
      </c>
      <c r="X11" s="81" t="s">
        <v>47</v>
      </c>
      <c r="Y11" s="81"/>
      <c r="Z11" s="81">
        <f t="shared" si="9"/>
        <v>0</v>
      </c>
      <c r="AA11" s="81">
        <f t="shared" si="10"/>
        <v>0</v>
      </c>
      <c r="AB11" s="81">
        <v>0</v>
      </c>
      <c r="AC11" s="81">
        <v>0</v>
      </c>
      <c r="AD11" s="81">
        <f t="shared" si="11"/>
        <v>0</v>
      </c>
      <c r="AE11" s="81">
        <v>0</v>
      </c>
      <c r="AF11" s="81">
        <v>0</v>
      </c>
      <c r="AG11" s="81">
        <f t="shared" si="12"/>
        <v>0</v>
      </c>
      <c r="AH11" s="81">
        <v>0</v>
      </c>
      <c r="AI11" s="81">
        <v>0</v>
      </c>
    </row>
    <row r="12" spans="1:35" ht="19.5" customHeight="1">
      <c r="A12" s="89" t="s">
        <v>161</v>
      </c>
      <c r="B12" s="89" t="s">
        <v>88</v>
      </c>
      <c r="C12" s="89" t="s">
        <v>90</v>
      </c>
      <c r="D12" s="89" t="s">
        <v>163</v>
      </c>
      <c r="E12" s="81">
        <f t="shared" si="0"/>
        <v>756499</v>
      </c>
      <c r="F12" s="81">
        <f t="shared" si="1"/>
        <v>756499</v>
      </c>
      <c r="G12" s="81">
        <f t="shared" si="2"/>
        <v>756499</v>
      </c>
      <c r="H12" s="81">
        <v>460621</v>
      </c>
      <c r="I12" s="81">
        <v>295878</v>
      </c>
      <c r="J12" s="81">
        <f t="shared" si="3"/>
        <v>0</v>
      </c>
      <c r="K12" s="81">
        <v>0</v>
      </c>
      <c r="L12" s="81">
        <v>0</v>
      </c>
      <c r="M12" s="81">
        <f t="shared" si="4"/>
        <v>0</v>
      </c>
      <c r="N12" s="81">
        <v>0</v>
      </c>
      <c r="O12" s="81">
        <v>0</v>
      </c>
      <c r="P12" s="81">
        <f t="shared" si="5"/>
        <v>0</v>
      </c>
      <c r="Q12" s="81">
        <f t="shared" si="6"/>
        <v>0</v>
      </c>
      <c r="R12" s="81">
        <v>0</v>
      </c>
      <c r="S12" s="81">
        <v>0</v>
      </c>
      <c r="T12" s="81">
        <f t="shared" si="7"/>
        <v>0</v>
      </c>
      <c r="U12" s="81">
        <v>0</v>
      </c>
      <c r="V12" s="81">
        <v>0</v>
      </c>
      <c r="W12" s="81">
        <f t="shared" si="8"/>
        <v>0</v>
      </c>
      <c r="X12" s="81" t="s">
        <v>47</v>
      </c>
      <c r="Y12" s="81"/>
      <c r="Z12" s="81">
        <f t="shared" si="9"/>
        <v>0</v>
      </c>
      <c r="AA12" s="81">
        <f t="shared" si="10"/>
        <v>0</v>
      </c>
      <c r="AB12" s="81">
        <v>0</v>
      </c>
      <c r="AC12" s="81">
        <v>0</v>
      </c>
      <c r="AD12" s="81">
        <f t="shared" si="11"/>
        <v>0</v>
      </c>
      <c r="AE12" s="81">
        <v>0</v>
      </c>
      <c r="AF12" s="81">
        <v>0</v>
      </c>
      <c r="AG12" s="81">
        <f t="shared" si="12"/>
        <v>0</v>
      </c>
      <c r="AH12" s="81">
        <v>0</v>
      </c>
      <c r="AI12" s="81">
        <v>0</v>
      </c>
    </row>
    <row r="13" spans="1:35" ht="19.5" customHeight="1">
      <c r="A13" s="89" t="s">
        <v>164</v>
      </c>
      <c r="B13" s="89" t="s">
        <v>89</v>
      </c>
      <c r="C13" s="89" t="s">
        <v>90</v>
      </c>
      <c r="D13" s="89" t="s">
        <v>165</v>
      </c>
      <c r="E13" s="81">
        <f t="shared" si="0"/>
        <v>126000</v>
      </c>
      <c r="F13" s="81">
        <f t="shared" si="1"/>
        <v>126000</v>
      </c>
      <c r="G13" s="81">
        <f t="shared" si="2"/>
        <v>126000</v>
      </c>
      <c r="H13" s="81">
        <v>0</v>
      </c>
      <c r="I13" s="81">
        <v>126000</v>
      </c>
      <c r="J13" s="81">
        <f t="shared" si="3"/>
        <v>0</v>
      </c>
      <c r="K13" s="81">
        <v>0</v>
      </c>
      <c r="L13" s="81">
        <v>0</v>
      </c>
      <c r="M13" s="81">
        <f t="shared" si="4"/>
        <v>0</v>
      </c>
      <c r="N13" s="81">
        <v>0</v>
      </c>
      <c r="O13" s="81">
        <v>0</v>
      </c>
      <c r="P13" s="81">
        <f t="shared" si="5"/>
        <v>0</v>
      </c>
      <c r="Q13" s="81">
        <f t="shared" si="6"/>
        <v>0</v>
      </c>
      <c r="R13" s="81">
        <v>0</v>
      </c>
      <c r="S13" s="81">
        <v>0</v>
      </c>
      <c r="T13" s="81">
        <f t="shared" si="7"/>
        <v>0</v>
      </c>
      <c r="U13" s="81">
        <v>0</v>
      </c>
      <c r="V13" s="81">
        <v>0</v>
      </c>
      <c r="W13" s="81">
        <f t="shared" si="8"/>
        <v>0</v>
      </c>
      <c r="X13" s="81" t="s">
        <v>47</v>
      </c>
      <c r="Y13" s="81"/>
      <c r="Z13" s="81">
        <f t="shared" si="9"/>
        <v>0</v>
      </c>
      <c r="AA13" s="81">
        <f t="shared" si="10"/>
        <v>0</v>
      </c>
      <c r="AB13" s="81">
        <v>0</v>
      </c>
      <c r="AC13" s="81">
        <v>0</v>
      </c>
      <c r="AD13" s="81">
        <f t="shared" si="11"/>
        <v>0</v>
      </c>
      <c r="AE13" s="81">
        <v>0</v>
      </c>
      <c r="AF13" s="81">
        <v>0</v>
      </c>
      <c r="AG13" s="81">
        <f t="shared" si="12"/>
        <v>0</v>
      </c>
      <c r="AH13" s="81">
        <v>0</v>
      </c>
      <c r="AI13" s="81">
        <v>0</v>
      </c>
    </row>
    <row r="14" spans="1:35" ht="19.5" customHeight="1">
      <c r="A14" s="89" t="s">
        <v>166</v>
      </c>
      <c r="B14" s="89" t="s">
        <v>89</v>
      </c>
      <c r="C14" s="89" t="s">
        <v>90</v>
      </c>
      <c r="D14" s="89" t="s">
        <v>167</v>
      </c>
      <c r="E14" s="81">
        <f t="shared" si="0"/>
        <v>168046</v>
      </c>
      <c r="F14" s="81">
        <f t="shared" si="1"/>
        <v>168046</v>
      </c>
      <c r="G14" s="81">
        <f t="shared" si="2"/>
        <v>168046</v>
      </c>
      <c r="H14" s="81">
        <v>168046</v>
      </c>
      <c r="I14" s="81">
        <v>0</v>
      </c>
      <c r="J14" s="81">
        <f t="shared" si="3"/>
        <v>0</v>
      </c>
      <c r="K14" s="81">
        <v>0</v>
      </c>
      <c r="L14" s="81">
        <v>0</v>
      </c>
      <c r="M14" s="81">
        <f t="shared" si="4"/>
        <v>0</v>
      </c>
      <c r="N14" s="81">
        <v>0</v>
      </c>
      <c r="O14" s="81">
        <v>0</v>
      </c>
      <c r="P14" s="81">
        <f t="shared" si="5"/>
        <v>0</v>
      </c>
      <c r="Q14" s="81">
        <f t="shared" si="6"/>
        <v>0</v>
      </c>
      <c r="R14" s="81">
        <v>0</v>
      </c>
      <c r="S14" s="81">
        <v>0</v>
      </c>
      <c r="T14" s="81">
        <f t="shared" si="7"/>
        <v>0</v>
      </c>
      <c r="U14" s="81">
        <v>0</v>
      </c>
      <c r="V14" s="81">
        <v>0</v>
      </c>
      <c r="W14" s="81">
        <f t="shared" si="8"/>
        <v>0</v>
      </c>
      <c r="X14" s="81" t="s">
        <v>47</v>
      </c>
      <c r="Y14" s="81"/>
      <c r="Z14" s="81">
        <f t="shared" si="9"/>
        <v>0</v>
      </c>
      <c r="AA14" s="81">
        <f t="shared" si="10"/>
        <v>0</v>
      </c>
      <c r="AB14" s="81">
        <v>0</v>
      </c>
      <c r="AC14" s="81">
        <v>0</v>
      </c>
      <c r="AD14" s="81">
        <f t="shared" si="11"/>
        <v>0</v>
      </c>
      <c r="AE14" s="81">
        <v>0</v>
      </c>
      <c r="AF14" s="81">
        <v>0</v>
      </c>
      <c r="AG14" s="81">
        <f t="shared" si="12"/>
        <v>0</v>
      </c>
      <c r="AH14" s="81">
        <v>0</v>
      </c>
      <c r="AI14" s="81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7.5" style="0" customWidth="1"/>
    <col min="5" max="5" width="17.5" style="0" customWidth="1"/>
    <col min="6" max="9" width="14.66015625" style="0" customWidth="1"/>
    <col min="10" max="10" width="7.66015625" style="0" customWidth="1"/>
    <col min="11" max="19" width="14.66015625" style="0" customWidth="1"/>
    <col min="20" max="20" width="10.66015625" style="0" customWidth="1"/>
  </cols>
  <sheetData>
    <row r="1" spans="1:19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90" t="s">
        <v>168</v>
      </c>
    </row>
    <row r="2" spans="1:19" ht="19.5" customHeight="1">
      <c r="A2" s="19" t="s">
        <v>169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9.5" customHeight="1">
      <c r="A3" s="61" t="s">
        <v>5</v>
      </c>
      <c r="B3" s="20"/>
      <c r="C3" s="20"/>
      <c r="D3" s="20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2" t="s">
        <v>6</v>
      </c>
    </row>
    <row r="4" spans="1:19" ht="19.5" customHeight="1">
      <c r="A4" s="84" t="s">
        <v>59</v>
      </c>
      <c r="B4" s="84"/>
      <c r="C4" s="84"/>
      <c r="D4" s="84"/>
      <c r="E4" s="85" t="s">
        <v>60</v>
      </c>
      <c r="F4" s="94" t="s">
        <v>170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ht="19.5" customHeight="1">
      <c r="A5" s="84" t="s">
        <v>68</v>
      </c>
      <c r="B5" s="84"/>
      <c r="C5" s="84"/>
      <c r="D5" s="85" t="s">
        <v>70</v>
      </c>
      <c r="E5" s="85"/>
      <c r="F5" s="85" t="s">
        <v>76</v>
      </c>
      <c r="G5" s="85" t="s">
        <v>171</v>
      </c>
      <c r="H5" s="85" t="s">
        <v>172</v>
      </c>
      <c r="I5" s="85" t="s">
        <v>173</v>
      </c>
      <c r="J5" s="85" t="s">
        <v>174</v>
      </c>
      <c r="K5" s="85" t="s">
        <v>175</v>
      </c>
      <c r="L5" s="85" t="s">
        <v>176</v>
      </c>
      <c r="M5" s="85" t="s">
        <v>177</v>
      </c>
      <c r="N5" s="85" t="s">
        <v>178</v>
      </c>
      <c r="O5" s="85" t="s">
        <v>179</v>
      </c>
      <c r="P5" s="85" t="s">
        <v>180</v>
      </c>
      <c r="Q5" s="85" t="s">
        <v>181</v>
      </c>
      <c r="R5" s="85" t="s">
        <v>182</v>
      </c>
      <c r="S5" s="85" t="s">
        <v>183</v>
      </c>
    </row>
    <row r="6" spans="1:19" ht="30.75" customHeight="1">
      <c r="A6" s="87" t="s">
        <v>81</v>
      </c>
      <c r="B6" s="88" t="s">
        <v>82</v>
      </c>
      <c r="C6" s="87" t="s">
        <v>83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9.5" customHeight="1">
      <c r="A7" s="89" t="s">
        <v>47</v>
      </c>
      <c r="B7" s="89" t="s">
        <v>47</v>
      </c>
      <c r="C7" s="89" t="s">
        <v>47</v>
      </c>
      <c r="D7" s="89" t="s">
        <v>60</v>
      </c>
      <c r="E7" s="81">
        <f aca="true" t="shared" si="0" ref="E7:E16">SUM(F7)</f>
        <v>5837631</v>
      </c>
      <c r="F7" s="81">
        <v>5837631</v>
      </c>
      <c r="G7" s="81">
        <v>1752144</v>
      </c>
      <c r="H7" s="81">
        <v>51048</v>
      </c>
      <c r="I7" s="81">
        <v>0</v>
      </c>
      <c r="J7" s="81">
        <v>0</v>
      </c>
      <c r="K7" s="81">
        <v>1742806</v>
      </c>
      <c r="L7" s="81">
        <v>536352</v>
      </c>
      <c r="M7" s="81">
        <v>214541</v>
      </c>
      <c r="N7" s="81">
        <v>187723</v>
      </c>
      <c r="O7" s="81">
        <v>0</v>
      </c>
      <c r="P7" s="81">
        <v>102727</v>
      </c>
      <c r="Q7" s="81">
        <v>408290</v>
      </c>
      <c r="R7" s="81">
        <v>52400</v>
      </c>
      <c r="S7" s="81">
        <v>789600</v>
      </c>
    </row>
    <row r="8" spans="1:19" ht="19.5" customHeight="1">
      <c r="A8" s="89" t="s">
        <v>47</v>
      </c>
      <c r="B8" s="89" t="s">
        <v>47</v>
      </c>
      <c r="C8" s="89" t="s">
        <v>47</v>
      </c>
      <c r="D8" s="89" t="s">
        <v>184</v>
      </c>
      <c r="E8" s="81">
        <f t="shared" si="0"/>
        <v>5424941</v>
      </c>
      <c r="F8" s="81">
        <v>5424941</v>
      </c>
      <c r="G8" s="81">
        <v>1752144</v>
      </c>
      <c r="H8" s="81">
        <v>51048</v>
      </c>
      <c r="I8" s="81">
        <v>0</v>
      </c>
      <c r="J8" s="81">
        <v>0</v>
      </c>
      <c r="K8" s="81">
        <v>1742806</v>
      </c>
      <c r="L8" s="81">
        <v>536352</v>
      </c>
      <c r="M8" s="81">
        <v>214541</v>
      </c>
      <c r="N8" s="81">
        <v>187723</v>
      </c>
      <c r="O8" s="81">
        <v>0</v>
      </c>
      <c r="P8" s="81">
        <v>102727</v>
      </c>
      <c r="Q8" s="81">
        <v>0</v>
      </c>
      <c r="R8" s="81">
        <v>48000</v>
      </c>
      <c r="S8" s="81">
        <v>789600</v>
      </c>
    </row>
    <row r="9" spans="1:19" ht="19.5" customHeight="1">
      <c r="A9" s="89" t="s">
        <v>47</v>
      </c>
      <c r="B9" s="89" t="s">
        <v>47</v>
      </c>
      <c r="C9" s="89" t="s">
        <v>47</v>
      </c>
      <c r="D9" s="89" t="s">
        <v>185</v>
      </c>
      <c r="E9" s="81">
        <f t="shared" si="0"/>
        <v>5424941</v>
      </c>
      <c r="F9" s="81">
        <v>5424941</v>
      </c>
      <c r="G9" s="81">
        <v>1752144</v>
      </c>
      <c r="H9" s="81">
        <v>51048</v>
      </c>
      <c r="I9" s="81">
        <v>0</v>
      </c>
      <c r="J9" s="81">
        <v>0</v>
      </c>
      <c r="K9" s="81">
        <v>1742806</v>
      </c>
      <c r="L9" s="81">
        <v>536352</v>
      </c>
      <c r="M9" s="81">
        <v>214541</v>
      </c>
      <c r="N9" s="81">
        <v>187723</v>
      </c>
      <c r="O9" s="81">
        <v>0</v>
      </c>
      <c r="P9" s="81">
        <v>102727</v>
      </c>
      <c r="Q9" s="81">
        <v>0</v>
      </c>
      <c r="R9" s="81">
        <v>48000</v>
      </c>
      <c r="S9" s="81">
        <v>789600</v>
      </c>
    </row>
    <row r="10" spans="1:19" ht="19.5" customHeight="1">
      <c r="A10" s="89" t="s">
        <v>87</v>
      </c>
      <c r="B10" s="89" t="s">
        <v>88</v>
      </c>
      <c r="C10" s="89" t="s">
        <v>89</v>
      </c>
      <c r="D10" s="89" t="s">
        <v>91</v>
      </c>
      <c r="E10" s="81">
        <f t="shared" si="0"/>
        <v>5424941</v>
      </c>
      <c r="F10" s="81">
        <v>5424941</v>
      </c>
      <c r="G10" s="81">
        <v>1752144</v>
      </c>
      <c r="H10" s="81">
        <v>51048</v>
      </c>
      <c r="I10" s="81">
        <v>0</v>
      </c>
      <c r="J10" s="81">
        <v>0</v>
      </c>
      <c r="K10" s="81">
        <v>1742806</v>
      </c>
      <c r="L10" s="81">
        <v>536352</v>
      </c>
      <c r="M10" s="81">
        <v>214541</v>
      </c>
      <c r="N10" s="81">
        <v>187723</v>
      </c>
      <c r="O10" s="81">
        <v>0</v>
      </c>
      <c r="P10" s="81">
        <v>102727</v>
      </c>
      <c r="Q10" s="81">
        <v>0</v>
      </c>
      <c r="R10" s="81">
        <v>48000</v>
      </c>
      <c r="S10" s="81">
        <v>789600</v>
      </c>
    </row>
    <row r="11" spans="1:19" ht="19.5" customHeight="1">
      <c r="A11" s="89" t="s">
        <v>47</v>
      </c>
      <c r="B11" s="89" t="s">
        <v>47</v>
      </c>
      <c r="C11" s="89" t="s">
        <v>47</v>
      </c>
      <c r="D11" s="89" t="s">
        <v>186</v>
      </c>
      <c r="E11" s="81">
        <f t="shared" si="0"/>
        <v>4400</v>
      </c>
      <c r="F11" s="81">
        <v>4400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4400</v>
      </c>
      <c r="S11" s="81">
        <v>0</v>
      </c>
    </row>
    <row r="12" spans="1:19" ht="19.5" customHeight="1">
      <c r="A12" s="89" t="s">
        <v>47</v>
      </c>
      <c r="B12" s="89" t="s">
        <v>47</v>
      </c>
      <c r="C12" s="89" t="s">
        <v>47</v>
      </c>
      <c r="D12" s="89" t="s">
        <v>187</v>
      </c>
      <c r="E12" s="81">
        <f t="shared" si="0"/>
        <v>4400</v>
      </c>
      <c r="F12" s="81">
        <v>4400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4400</v>
      </c>
      <c r="S12" s="81">
        <v>0</v>
      </c>
    </row>
    <row r="13" spans="1:19" ht="19.5" customHeight="1">
      <c r="A13" s="89" t="s">
        <v>92</v>
      </c>
      <c r="B13" s="89" t="s">
        <v>93</v>
      </c>
      <c r="C13" s="89" t="s">
        <v>94</v>
      </c>
      <c r="D13" s="89" t="s">
        <v>95</v>
      </c>
      <c r="E13" s="81">
        <f t="shared" si="0"/>
        <v>4400</v>
      </c>
      <c r="F13" s="81">
        <v>4400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4400</v>
      </c>
      <c r="S13" s="81">
        <v>0</v>
      </c>
    </row>
    <row r="14" spans="1:19" ht="19.5" customHeight="1">
      <c r="A14" s="89" t="s">
        <v>47</v>
      </c>
      <c r="B14" s="89" t="s">
        <v>47</v>
      </c>
      <c r="C14" s="89" t="s">
        <v>47</v>
      </c>
      <c r="D14" s="89" t="s">
        <v>188</v>
      </c>
      <c r="E14" s="81">
        <f t="shared" si="0"/>
        <v>408290</v>
      </c>
      <c r="F14" s="81">
        <v>408290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408290</v>
      </c>
      <c r="R14" s="81">
        <v>0</v>
      </c>
      <c r="S14" s="81">
        <v>0</v>
      </c>
    </row>
    <row r="15" spans="1:19" ht="19.5" customHeight="1">
      <c r="A15" s="89" t="s">
        <v>47</v>
      </c>
      <c r="B15" s="89" t="s">
        <v>47</v>
      </c>
      <c r="C15" s="89" t="s">
        <v>47</v>
      </c>
      <c r="D15" s="89" t="s">
        <v>189</v>
      </c>
      <c r="E15" s="81">
        <f t="shared" si="0"/>
        <v>408290</v>
      </c>
      <c r="F15" s="81">
        <v>408290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408290</v>
      </c>
      <c r="R15" s="81">
        <v>0</v>
      </c>
      <c r="S15" s="81">
        <v>0</v>
      </c>
    </row>
    <row r="16" spans="1:19" ht="19.5" customHeight="1">
      <c r="A16" s="89" t="s">
        <v>96</v>
      </c>
      <c r="B16" s="89" t="s">
        <v>88</v>
      </c>
      <c r="C16" s="89" t="s">
        <v>89</v>
      </c>
      <c r="D16" s="89" t="s">
        <v>97</v>
      </c>
      <c r="E16" s="81">
        <f t="shared" si="0"/>
        <v>408290</v>
      </c>
      <c r="F16" s="81">
        <v>408290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408290</v>
      </c>
      <c r="R16" s="81">
        <v>0</v>
      </c>
      <c r="S16" s="81">
        <v>0</v>
      </c>
    </row>
  </sheetData>
  <sheetProtection/>
  <mergeCells count="20">
    <mergeCell ref="A2:S2"/>
    <mergeCell ref="A4:D4"/>
    <mergeCell ref="F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7.5" style="0" customWidth="1"/>
    <col min="5" max="5" width="17.5" style="0" customWidth="1"/>
    <col min="6" max="13" width="14.66015625" style="0" customWidth="1"/>
    <col min="14" max="14" width="5.5" style="0" customWidth="1"/>
    <col min="15" max="16" width="14.66015625" style="0" customWidth="1"/>
    <col min="17" max="17" width="8.33203125" style="0" customWidth="1"/>
    <col min="18" max="31" width="14.66015625" style="0" customWidth="1"/>
    <col min="32" max="32" width="7" style="0" customWidth="1"/>
    <col min="33" max="33" width="14.66015625" style="0" customWidth="1"/>
    <col min="34" max="34" width="10.66015625" style="0" customWidth="1"/>
  </cols>
  <sheetData>
    <row r="1" spans="1:33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95"/>
      <c r="T1" s="95"/>
      <c r="AG1" s="90" t="s">
        <v>168</v>
      </c>
    </row>
    <row r="2" spans="1:33" ht="19.5" customHeight="1">
      <c r="A2" s="19" t="s">
        <v>190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9.5" customHeight="1">
      <c r="A3" s="61" t="s">
        <v>5</v>
      </c>
      <c r="B3" s="20"/>
      <c r="C3" s="20"/>
      <c r="D3" s="20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22" t="s">
        <v>6</v>
      </c>
    </row>
    <row r="4" spans="1:33" ht="19.5" customHeight="1">
      <c r="A4" s="84" t="s">
        <v>59</v>
      </c>
      <c r="B4" s="84"/>
      <c r="C4" s="84"/>
      <c r="D4" s="84"/>
      <c r="E4" s="85" t="s">
        <v>60</v>
      </c>
      <c r="F4" s="94" t="s">
        <v>191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</row>
    <row r="5" spans="1:33" ht="19.5" customHeight="1">
      <c r="A5" s="84" t="s">
        <v>68</v>
      </c>
      <c r="B5" s="84"/>
      <c r="C5" s="84"/>
      <c r="D5" s="85" t="s">
        <v>70</v>
      </c>
      <c r="E5" s="85"/>
      <c r="F5" s="85" t="s">
        <v>76</v>
      </c>
      <c r="G5" s="85" t="s">
        <v>192</v>
      </c>
      <c r="H5" s="85" t="s">
        <v>193</v>
      </c>
      <c r="I5" s="85" t="s">
        <v>194</v>
      </c>
      <c r="J5" s="85" t="s">
        <v>195</v>
      </c>
      <c r="K5" s="85" t="s">
        <v>196</v>
      </c>
      <c r="L5" s="85" t="s">
        <v>197</v>
      </c>
      <c r="M5" s="85" t="s">
        <v>198</v>
      </c>
      <c r="N5" s="85" t="s">
        <v>199</v>
      </c>
      <c r="O5" s="85" t="s">
        <v>200</v>
      </c>
      <c r="P5" s="85" t="s">
        <v>201</v>
      </c>
      <c r="Q5" s="85" t="s">
        <v>202</v>
      </c>
      <c r="R5" s="85" t="s">
        <v>203</v>
      </c>
      <c r="S5" s="85" t="s">
        <v>204</v>
      </c>
      <c r="T5" s="85" t="s">
        <v>205</v>
      </c>
      <c r="U5" s="85" t="s">
        <v>206</v>
      </c>
      <c r="V5" s="85" t="s">
        <v>207</v>
      </c>
      <c r="W5" s="85" t="s">
        <v>208</v>
      </c>
      <c r="X5" s="85" t="s">
        <v>209</v>
      </c>
      <c r="Y5" s="85" t="s">
        <v>210</v>
      </c>
      <c r="Z5" s="85" t="s">
        <v>211</v>
      </c>
      <c r="AA5" s="85" t="s">
        <v>212</v>
      </c>
      <c r="AB5" s="85" t="s">
        <v>213</v>
      </c>
      <c r="AC5" s="85" t="s">
        <v>214</v>
      </c>
      <c r="AD5" s="85" t="s">
        <v>215</v>
      </c>
      <c r="AE5" s="85" t="s">
        <v>216</v>
      </c>
      <c r="AF5" s="85" t="s">
        <v>217</v>
      </c>
      <c r="AG5" s="85" t="s">
        <v>218</v>
      </c>
    </row>
    <row r="6" spans="1:33" ht="30.75" customHeight="1">
      <c r="A6" s="87" t="s">
        <v>81</v>
      </c>
      <c r="B6" s="88" t="s">
        <v>82</v>
      </c>
      <c r="C6" s="87" t="s">
        <v>83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 t="s">
        <v>219</v>
      </c>
      <c r="Y6" s="85"/>
      <c r="Z6" s="85"/>
      <c r="AA6" s="85"/>
      <c r="AB6" s="85"/>
      <c r="AC6" s="85"/>
      <c r="AD6" s="85"/>
      <c r="AE6" s="85"/>
      <c r="AF6" s="85"/>
      <c r="AG6" s="85"/>
    </row>
    <row r="7" spans="1:33" ht="19.5" customHeight="1">
      <c r="A7" s="89" t="s">
        <v>47</v>
      </c>
      <c r="B7" s="89" t="s">
        <v>47</v>
      </c>
      <c r="C7" s="89" t="s">
        <v>47</v>
      </c>
      <c r="D7" s="89" t="s">
        <v>60</v>
      </c>
      <c r="E7" s="81">
        <f aca="true" t="shared" si="0" ref="E7:E16">SUM(F7)</f>
        <v>771499</v>
      </c>
      <c r="F7" s="81">
        <v>771499</v>
      </c>
      <c r="G7" s="81">
        <v>189378</v>
      </c>
      <c r="H7" s="81">
        <v>0</v>
      </c>
      <c r="I7" s="81">
        <v>0</v>
      </c>
      <c r="J7" s="81">
        <v>0</v>
      </c>
      <c r="K7" s="81">
        <v>20000</v>
      </c>
      <c r="L7" s="81">
        <v>25000</v>
      </c>
      <c r="M7" s="81">
        <v>20000</v>
      </c>
      <c r="N7" s="81">
        <v>0</v>
      </c>
      <c r="O7" s="81">
        <v>25000</v>
      </c>
      <c r="P7" s="81">
        <v>10000</v>
      </c>
      <c r="Q7" s="81">
        <v>0</v>
      </c>
      <c r="R7" s="81">
        <v>35000</v>
      </c>
      <c r="S7" s="81">
        <v>0</v>
      </c>
      <c r="T7" s="81">
        <v>0</v>
      </c>
      <c r="U7" s="81">
        <v>30000</v>
      </c>
      <c r="V7" s="81">
        <v>0</v>
      </c>
      <c r="W7" s="81">
        <v>100000</v>
      </c>
      <c r="X7" s="81">
        <v>0</v>
      </c>
      <c r="Y7" s="81">
        <v>0</v>
      </c>
      <c r="Z7" s="81">
        <v>103000</v>
      </c>
      <c r="AA7" s="81">
        <v>0</v>
      </c>
      <c r="AB7" s="81">
        <v>89735</v>
      </c>
      <c r="AC7" s="81">
        <v>94386</v>
      </c>
      <c r="AD7" s="81">
        <v>0</v>
      </c>
      <c r="AE7" s="81">
        <v>0</v>
      </c>
      <c r="AF7" s="81">
        <v>0</v>
      </c>
      <c r="AG7" s="81">
        <v>30000</v>
      </c>
    </row>
    <row r="8" spans="1:33" ht="19.5" customHeight="1">
      <c r="A8" s="89" t="s">
        <v>47</v>
      </c>
      <c r="B8" s="89" t="s">
        <v>47</v>
      </c>
      <c r="C8" s="89" t="s">
        <v>47</v>
      </c>
      <c r="D8" s="89" t="s">
        <v>184</v>
      </c>
      <c r="E8" s="81">
        <f t="shared" si="0"/>
        <v>771499</v>
      </c>
      <c r="F8" s="81">
        <v>771499</v>
      </c>
      <c r="G8" s="81">
        <v>189378</v>
      </c>
      <c r="H8" s="81">
        <v>0</v>
      </c>
      <c r="I8" s="81">
        <v>0</v>
      </c>
      <c r="J8" s="81">
        <v>0</v>
      </c>
      <c r="K8" s="81">
        <v>20000</v>
      </c>
      <c r="L8" s="81">
        <v>25000</v>
      </c>
      <c r="M8" s="81">
        <v>20000</v>
      </c>
      <c r="N8" s="81">
        <v>0</v>
      </c>
      <c r="O8" s="81">
        <v>25000</v>
      </c>
      <c r="P8" s="81">
        <v>10000</v>
      </c>
      <c r="Q8" s="81">
        <v>0</v>
      </c>
      <c r="R8" s="81">
        <v>35000</v>
      </c>
      <c r="S8" s="81">
        <v>0</v>
      </c>
      <c r="T8" s="81">
        <v>0</v>
      </c>
      <c r="U8" s="81">
        <v>30000</v>
      </c>
      <c r="V8" s="81">
        <v>0</v>
      </c>
      <c r="W8" s="81">
        <v>100000</v>
      </c>
      <c r="X8" s="81">
        <v>0</v>
      </c>
      <c r="Y8" s="81">
        <v>0</v>
      </c>
      <c r="Z8" s="81">
        <v>103000</v>
      </c>
      <c r="AA8" s="81">
        <v>0</v>
      </c>
      <c r="AB8" s="81">
        <v>89735</v>
      </c>
      <c r="AC8" s="81">
        <v>94386</v>
      </c>
      <c r="AD8" s="81">
        <v>0</v>
      </c>
      <c r="AE8" s="81">
        <v>0</v>
      </c>
      <c r="AF8" s="81">
        <v>0</v>
      </c>
      <c r="AG8" s="81">
        <v>30000</v>
      </c>
    </row>
    <row r="9" spans="1:33" ht="19.5" customHeight="1">
      <c r="A9" s="89" t="s">
        <v>47</v>
      </c>
      <c r="B9" s="89" t="s">
        <v>47</v>
      </c>
      <c r="C9" s="89" t="s">
        <v>47</v>
      </c>
      <c r="D9" s="89" t="s">
        <v>185</v>
      </c>
      <c r="E9" s="81">
        <f t="shared" si="0"/>
        <v>771499</v>
      </c>
      <c r="F9" s="81">
        <v>771499</v>
      </c>
      <c r="G9" s="81">
        <v>189378</v>
      </c>
      <c r="H9" s="81">
        <v>0</v>
      </c>
      <c r="I9" s="81">
        <v>0</v>
      </c>
      <c r="J9" s="81">
        <v>0</v>
      </c>
      <c r="K9" s="81">
        <v>20000</v>
      </c>
      <c r="L9" s="81">
        <v>25000</v>
      </c>
      <c r="M9" s="81">
        <v>20000</v>
      </c>
      <c r="N9" s="81">
        <v>0</v>
      </c>
      <c r="O9" s="81">
        <v>25000</v>
      </c>
      <c r="P9" s="81">
        <v>10000</v>
      </c>
      <c r="Q9" s="81">
        <v>0</v>
      </c>
      <c r="R9" s="81">
        <v>35000</v>
      </c>
      <c r="S9" s="81">
        <v>0</v>
      </c>
      <c r="T9" s="81">
        <v>0</v>
      </c>
      <c r="U9" s="81">
        <v>30000</v>
      </c>
      <c r="V9" s="81">
        <v>0</v>
      </c>
      <c r="W9" s="81">
        <v>100000</v>
      </c>
      <c r="X9" s="81">
        <v>0</v>
      </c>
      <c r="Y9" s="81">
        <v>0</v>
      </c>
      <c r="Z9" s="81">
        <v>103000</v>
      </c>
      <c r="AA9" s="81">
        <v>0</v>
      </c>
      <c r="AB9" s="81">
        <v>89735</v>
      </c>
      <c r="AC9" s="81">
        <v>94386</v>
      </c>
      <c r="AD9" s="81">
        <v>0</v>
      </c>
      <c r="AE9" s="81">
        <v>0</v>
      </c>
      <c r="AF9" s="81">
        <v>0</v>
      </c>
      <c r="AG9" s="81">
        <v>30000</v>
      </c>
    </row>
    <row r="10" spans="1:33" ht="19.5" customHeight="1">
      <c r="A10" s="89" t="s">
        <v>87</v>
      </c>
      <c r="B10" s="89" t="s">
        <v>88</v>
      </c>
      <c r="C10" s="89" t="s">
        <v>89</v>
      </c>
      <c r="D10" s="89" t="s">
        <v>91</v>
      </c>
      <c r="E10" s="81">
        <f t="shared" si="0"/>
        <v>771499</v>
      </c>
      <c r="F10" s="81">
        <v>771499</v>
      </c>
      <c r="G10" s="81">
        <v>189378</v>
      </c>
      <c r="H10" s="81">
        <v>0</v>
      </c>
      <c r="I10" s="81">
        <v>0</v>
      </c>
      <c r="J10" s="81">
        <v>0</v>
      </c>
      <c r="K10" s="81">
        <v>20000</v>
      </c>
      <c r="L10" s="81">
        <v>25000</v>
      </c>
      <c r="M10" s="81">
        <v>20000</v>
      </c>
      <c r="N10" s="81">
        <v>0</v>
      </c>
      <c r="O10" s="81">
        <v>25000</v>
      </c>
      <c r="P10" s="81">
        <v>10000</v>
      </c>
      <c r="Q10" s="81">
        <v>0</v>
      </c>
      <c r="R10" s="81">
        <v>35000</v>
      </c>
      <c r="S10" s="81">
        <v>0</v>
      </c>
      <c r="T10" s="81">
        <v>0</v>
      </c>
      <c r="U10" s="81">
        <v>30000</v>
      </c>
      <c r="V10" s="81">
        <v>0</v>
      </c>
      <c r="W10" s="81">
        <v>100000</v>
      </c>
      <c r="X10" s="81">
        <v>0</v>
      </c>
      <c r="Y10" s="81">
        <v>0</v>
      </c>
      <c r="Z10" s="81">
        <v>103000</v>
      </c>
      <c r="AA10" s="81">
        <v>0</v>
      </c>
      <c r="AB10" s="81">
        <v>89735</v>
      </c>
      <c r="AC10" s="81">
        <v>94386</v>
      </c>
      <c r="AD10" s="81">
        <v>0</v>
      </c>
      <c r="AE10" s="81">
        <v>0</v>
      </c>
      <c r="AF10" s="81">
        <v>0</v>
      </c>
      <c r="AG10" s="81">
        <v>30000</v>
      </c>
    </row>
    <row r="11" spans="1:33" ht="19.5" customHeight="1">
      <c r="A11" s="89" t="s">
        <v>47</v>
      </c>
      <c r="B11" s="89" t="s">
        <v>47</v>
      </c>
      <c r="C11" s="89" t="s">
        <v>47</v>
      </c>
      <c r="D11" s="89" t="s">
        <v>186</v>
      </c>
      <c r="E11" s="81">
        <f t="shared" si="0"/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</row>
    <row r="12" spans="1:33" ht="19.5" customHeight="1">
      <c r="A12" s="89" t="s">
        <v>47</v>
      </c>
      <c r="B12" s="89" t="s">
        <v>47</v>
      </c>
      <c r="C12" s="89" t="s">
        <v>47</v>
      </c>
      <c r="D12" s="89" t="s">
        <v>187</v>
      </c>
      <c r="E12" s="81">
        <f t="shared" si="0"/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</row>
    <row r="13" spans="1:33" ht="19.5" customHeight="1">
      <c r="A13" s="89" t="s">
        <v>92</v>
      </c>
      <c r="B13" s="89" t="s">
        <v>93</v>
      </c>
      <c r="C13" s="89" t="s">
        <v>94</v>
      </c>
      <c r="D13" s="89" t="s">
        <v>95</v>
      </c>
      <c r="E13" s="81">
        <f t="shared" si="0"/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</row>
    <row r="14" spans="1:33" ht="19.5" customHeight="1">
      <c r="A14" s="89" t="s">
        <v>47</v>
      </c>
      <c r="B14" s="89" t="s">
        <v>47</v>
      </c>
      <c r="C14" s="89" t="s">
        <v>47</v>
      </c>
      <c r="D14" s="89" t="s">
        <v>188</v>
      </c>
      <c r="E14" s="81">
        <f t="shared" si="0"/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</row>
    <row r="15" spans="1:33" ht="19.5" customHeight="1">
      <c r="A15" s="89" t="s">
        <v>47</v>
      </c>
      <c r="B15" s="89" t="s">
        <v>47</v>
      </c>
      <c r="C15" s="89" t="s">
        <v>47</v>
      </c>
      <c r="D15" s="89" t="s">
        <v>189</v>
      </c>
      <c r="E15" s="81">
        <f t="shared" si="0"/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</row>
    <row r="16" spans="1:33" ht="19.5" customHeight="1">
      <c r="A16" s="89" t="s">
        <v>96</v>
      </c>
      <c r="B16" s="89" t="s">
        <v>88</v>
      </c>
      <c r="C16" s="89" t="s">
        <v>89</v>
      </c>
      <c r="D16" s="89" t="s">
        <v>97</v>
      </c>
      <c r="E16" s="81">
        <f t="shared" si="0"/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</row>
  </sheetData>
  <sheetProtection/>
  <mergeCells count="34">
    <mergeCell ref="A2:AG2"/>
    <mergeCell ref="A4:D4"/>
    <mergeCell ref="F4:A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7.5" style="0" customWidth="1"/>
    <col min="5" max="5" width="17.5" style="0" customWidth="1"/>
    <col min="6" max="7" width="14.66015625" style="0" customWidth="1"/>
    <col min="8" max="10" width="8.16015625" style="0" customWidth="1"/>
    <col min="11" max="16" width="14.66015625" style="0" customWidth="1"/>
    <col min="17" max="17" width="7.5" style="0" customWidth="1"/>
    <col min="18" max="18" width="14.66015625" style="0" customWidth="1"/>
    <col min="19" max="23" width="6" style="0" customWidth="1"/>
    <col min="24" max="24" width="14.66015625" style="0" customWidth="1"/>
    <col min="25" max="25" width="6.16015625" style="0" customWidth="1"/>
    <col min="26" max="30" width="14.66015625" style="0" customWidth="1"/>
    <col min="31" max="36" width="5.83203125" style="0" customWidth="1"/>
    <col min="37" max="37" width="10.66015625" style="0" customWidth="1"/>
  </cols>
  <sheetData>
    <row r="1" spans="1:36" ht="19.5" customHeight="1">
      <c r="A1" s="16"/>
      <c r="B1" s="17"/>
      <c r="C1" s="17"/>
      <c r="D1" s="17"/>
      <c r="E1" s="17"/>
      <c r="AJ1" s="90" t="s">
        <v>168</v>
      </c>
    </row>
    <row r="2" spans="1:36" ht="19.5" customHeight="1">
      <c r="A2" s="19" t="s">
        <v>220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9.5" customHeight="1">
      <c r="A3" s="61" t="s">
        <v>5</v>
      </c>
      <c r="B3" s="20"/>
      <c r="C3" s="20"/>
      <c r="D3" s="20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22" t="s">
        <v>6</v>
      </c>
    </row>
    <row r="4" spans="1:36" ht="19.5" customHeight="1">
      <c r="A4" s="84" t="s">
        <v>59</v>
      </c>
      <c r="B4" s="84"/>
      <c r="C4" s="84"/>
      <c r="D4" s="84"/>
      <c r="E4" s="85" t="s">
        <v>60</v>
      </c>
      <c r="F4" s="86" t="s">
        <v>221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92"/>
      <c r="R4" s="86"/>
      <c r="S4" s="86" t="s">
        <v>222</v>
      </c>
      <c r="T4" s="86"/>
      <c r="U4" s="86"/>
      <c r="V4" s="86"/>
      <c r="W4" s="86"/>
      <c r="X4" s="86" t="s">
        <v>223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ht="19.5" customHeight="1">
      <c r="A5" s="84" t="s">
        <v>68</v>
      </c>
      <c r="B5" s="84"/>
      <c r="C5" s="84"/>
      <c r="D5" s="85" t="s">
        <v>70</v>
      </c>
      <c r="E5" s="85"/>
      <c r="F5" s="85" t="s">
        <v>76</v>
      </c>
      <c r="G5" s="85" t="s">
        <v>224</v>
      </c>
      <c r="H5" s="85" t="s">
        <v>225</v>
      </c>
      <c r="I5" s="85" t="s">
        <v>226</v>
      </c>
      <c r="J5" s="85" t="s">
        <v>227</v>
      </c>
      <c r="K5" s="85" t="s">
        <v>228</v>
      </c>
      <c r="L5" s="85" t="s">
        <v>229</v>
      </c>
      <c r="M5" s="85" t="s">
        <v>182</v>
      </c>
      <c r="N5" s="85" t="s">
        <v>230</v>
      </c>
      <c r="O5" s="85" t="s">
        <v>231</v>
      </c>
      <c r="P5" s="91" t="s">
        <v>232</v>
      </c>
      <c r="Q5" s="85" t="s">
        <v>233</v>
      </c>
      <c r="R5" s="93" t="s">
        <v>234</v>
      </c>
      <c r="S5" s="85" t="s">
        <v>76</v>
      </c>
      <c r="T5" s="85" t="s">
        <v>235</v>
      </c>
      <c r="U5" s="85" t="s">
        <v>236</v>
      </c>
      <c r="V5" s="85" t="s">
        <v>237</v>
      </c>
      <c r="W5" s="85" t="s">
        <v>238</v>
      </c>
      <c r="X5" s="85" t="s">
        <v>76</v>
      </c>
      <c r="Y5" s="85" t="s">
        <v>239</v>
      </c>
      <c r="Z5" s="85" t="s">
        <v>240</v>
      </c>
      <c r="AA5" s="85" t="s">
        <v>241</v>
      </c>
      <c r="AB5" s="85" t="s">
        <v>242</v>
      </c>
      <c r="AC5" s="85" t="s">
        <v>243</v>
      </c>
      <c r="AD5" s="85" t="s">
        <v>244</v>
      </c>
      <c r="AE5" s="85" t="s">
        <v>245</v>
      </c>
      <c r="AF5" s="85" t="s">
        <v>246</v>
      </c>
      <c r="AG5" s="85" t="s">
        <v>247</v>
      </c>
      <c r="AH5" s="85" t="s">
        <v>248</v>
      </c>
      <c r="AI5" s="85" t="s">
        <v>249</v>
      </c>
      <c r="AJ5" s="85" t="s">
        <v>250</v>
      </c>
    </row>
    <row r="6" spans="1:36" ht="30.75" customHeight="1">
      <c r="A6" s="87" t="s">
        <v>81</v>
      </c>
      <c r="B6" s="88" t="s">
        <v>82</v>
      </c>
      <c r="C6" s="87" t="s">
        <v>83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91"/>
      <c r="Q6" s="85"/>
      <c r="R6" s="93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</row>
    <row r="7" spans="1:36" ht="19.5" customHeight="1">
      <c r="A7" s="89" t="s">
        <v>47</v>
      </c>
      <c r="B7" s="89" t="s">
        <v>47</v>
      </c>
      <c r="C7" s="89" t="s">
        <v>47</v>
      </c>
      <c r="D7" s="89" t="s">
        <v>60</v>
      </c>
      <c r="E7" s="81">
        <f aca="true" t="shared" si="0" ref="E7:E16">SUM(F7,S7,X7,)</f>
        <v>168046</v>
      </c>
      <c r="F7" s="81">
        <v>168046</v>
      </c>
      <c r="G7" s="81">
        <v>0</v>
      </c>
      <c r="H7" s="81">
        <v>0</v>
      </c>
      <c r="I7" s="81">
        <v>0</v>
      </c>
      <c r="J7" s="81">
        <v>0</v>
      </c>
      <c r="K7" s="81">
        <v>138316</v>
      </c>
      <c r="L7" s="81">
        <v>0</v>
      </c>
      <c r="M7" s="81">
        <v>29070</v>
      </c>
      <c r="N7" s="81">
        <v>0</v>
      </c>
      <c r="O7" s="81">
        <v>660</v>
      </c>
      <c r="P7" s="62">
        <v>0</v>
      </c>
      <c r="Q7" s="81">
        <v>0</v>
      </c>
      <c r="R7" s="65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81">
        <v>0</v>
      </c>
      <c r="AC7" s="81">
        <v>0</v>
      </c>
      <c r="AD7" s="81">
        <v>0</v>
      </c>
      <c r="AE7" s="81">
        <v>0</v>
      </c>
      <c r="AF7" s="81">
        <v>0</v>
      </c>
      <c r="AG7" s="81">
        <v>0</v>
      </c>
      <c r="AH7" s="81">
        <v>0</v>
      </c>
      <c r="AI7" s="81">
        <v>0</v>
      </c>
      <c r="AJ7" s="81">
        <v>0</v>
      </c>
    </row>
    <row r="8" spans="1:36" ht="19.5" customHeight="1">
      <c r="A8" s="89" t="s">
        <v>47</v>
      </c>
      <c r="B8" s="89" t="s">
        <v>47</v>
      </c>
      <c r="C8" s="89" t="s">
        <v>47</v>
      </c>
      <c r="D8" s="89" t="s">
        <v>184</v>
      </c>
      <c r="E8" s="81">
        <f t="shared" si="0"/>
        <v>138976</v>
      </c>
      <c r="F8" s="81">
        <v>138976</v>
      </c>
      <c r="G8" s="81">
        <v>0</v>
      </c>
      <c r="H8" s="81">
        <v>0</v>
      </c>
      <c r="I8" s="81">
        <v>0</v>
      </c>
      <c r="J8" s="81">
        <v>0</v>
      </c>
      <c r="K8" s="81">
        <v>138316</v>
      </c>
      <c r="L8" s="81">
        <v>0</v>
      </c>
      <c r="M8" s="81">
        <v>0</v>
      </c>
      <c r="N8" s="81">
        <v>0</v>
      </c>
      <c r="O8" s="81">
        <v>660</v>
      </c>
      <c r="P8" s="62">
        <v>0</v>
      </c>
      <c r="Q8" s="81">
        <v>0</v>
      </c>
      <c r="R8" s="65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81">
        <v>0</v>
      </c>
      <c r="AI8" s="81">
        <v>0</v>
      </c>
      <c r="AJ8" s="81">
        <v>0</v>
      </c>
    </row>
    <row r="9" spans="1:36" ht="19.5" customHeight="1">
      <c r="A9" s="89" t="s">
        <v>47</v>
      </c>
      <c r="B9" s="89" t="s">
        <v>47</v>
      </c>
      <c r="C9" s="89" t="s">
        <v>47</v>
      </c>
      <c r="D9" s="89" t="s">
        <v>185</v>
      </c>
      <c r="E9" s="81">
        <f t="shared" si="0"/>
        <v>138976</v>
      </c>
      <c r="F9" s="81">
        <v>138976</v>
      </c>
      <c r="G9" s="81">
        <v>0</v>
      </c>
      <c r="H9" s="81">
        <v>0</v>
      </c>
      <c r="I9" s="81">
        <v>0</v>
      </c>
      <c r="J9" s="81">
        <v>0</v>
      </c>
      <c r="K9" s="81">
        <v>138316</v>
      </c>
      <c r="L9" s="81">
        <v>0</v>
      </c>
      <c r="M9" s="81">
        <v>0</v>
      </c>
      <c r="N9" s="81">
        <v>0</v>
      </c>
      <c r="O9" s="81">
        <v>660</v>
      </c>
      <c r="P9" s="62">
        <v>0</v>
      </c>
      <c r="Q9" s="81">
        <v>0</v>
      </c>
      <c r="R9" s="65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1">
        <v>0</v>
      </c>
      <c r="AI9" s="81">
        <v>0</v>
      </c>
      <c r="AJ9" s="81">
        <v>0</v>
      </c>
    </row>
    <row r="10" spans="1:36" ht="19.5" customHeight="1">
      <c r="A10" s="89" t="s">
        <v>87</v>
      </c>
      <c r="B10" s="89" t="s">
        <v>88</v>
      </c>
      <c r="C10" s="89" t="s">
        <v>89</v>
      </c>
      <c r="D10" s="89" t="s">
        <v>91</v>
      </c>
      <c r="E10" s="81">
        <f t="shared" si="0"/>
        <v>138976</v>
      </c>
      <c r="F10" s="81">
        <v>138976</v>
      </c>
      <c r="G10" s="81">
        <v>0</v>
      </c>
      <c r="H10" s="81">
        <v>0</v>
      </c>
      <c r="I10" s="81">
        <v>0</v>
      </c>
      <c r="J10" s="81">
        <v>0</v>
      </c>
      <c r="K10" s="81">
        <v>138316</v>
      </c>
      <c r="L10" s="81">
        <v>0</v>
      </c>
      <c r="M10" s="81">
        <v>0</v>
      </c>
      <c r="N10" s="81">
        <v>0</v>
      </c>
      <c r="O10" s="81">
        <v>660</v>
      </c>
      <c r="P10" s="62">
        <v>0</v>
      </c>
      <c r="Q10" s="81">
        <v>0</v>
      </c>
      <c r="R10" s="65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0</v>
      </c>
      <c r="AJ10" s="81">
        <v>0</v>
      </c>
    </row>
    <row r="11" spans="1:36" ht="19.5" customHeight="1">
      <c r="A11" s="89" t="s">
        <v>47</v>
      </c>
      <c r="B11" s="89" t="s">
        <v>47</v>
      </c>
      <c r="C11" s="89" t="s">
        <v>47</v>
      </c>
      <c r="D11" s="89" t="s">
        <v>186</v>
      </c>
      <c r="E11" s="81">
        <f t="shared" si="0"/>
        <v>29070</v>
      </c>
      <c r="F11" s="81">
        <v>29070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29070</v>
      </c>
      <c r="N11" s="81">
        <v>0</v>
      </c>
      <c r="O11" s="81">
        <v>0</v>
      </c>
      <c r="P11" s="62">
        <v>0</v>
      </c>
      <c r="Q11" s="81">
        <v>0</v>
      </c>
      <c r="R11" s="65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</row>
    <row r="12" spans="1:36" ht="19.5" customHeight="1">
      <c r="A12" s="89" t="s">
        <v>47</v>
      </c>
      <c r="B12" s="89" t="s">
        <v>47</v>
      </c>
      <c r="C12" s="89" t="s">
        <v>47</v>
      </c>
      <c r="D12" s="89" t="s">
        <v>187</v>
      </c>
      <c r="E12" s="81">
        <f t="shared" si="0"/>
        <v>29070</v>
      </c>
      <c r="F12" s="81">
        <v>29070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29070</v>
      </c>
      <c r="N12" s="81">
        <v>0</v>
      </c>
      <c r="O12" s="81">
        <v>0</v>
      </c>
      <c r="P12" s="62">
        <v>0</v>
      </c>
      <c r="Q12" s="81">
        <v>0</v>
      </c>
      <c r="R12" s="65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</row>
    <row r="13" spans="1:36" ht="19.5" customHeight="1">
      <c r="A13" s="89" t="s">
        <v>92</v>
      </c>
      <c r="B13" s="89" t="s">
        <v>93</v>
      </c>
      <c r="C13" s="89" t="s">
        <v>94</v>
      </c>
      <c r="D13" s="89" t="s">
        <v>95</v>
      </c>
      <c r="E13" s="81">
        <f t="shared" si="0"/>
        <v>29070</v>
      </c>
      <c r="F13" s="81">
        <v>29070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29070</v>
      </c>
      <c r="N13" s="81">
        <v>0</v>
      </c>
      <c r="O13" s="81">
        <v>0</v>
      </c>
      <c r="P13" s="62">
        <v>0</v>
      </c>
      <c r="Q13" s="81">
        <v>0</v>
      </c>
      <c r="R13" s="65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</row>
    <row r="14" spans="1:36" ht="19.5" customHeight="1">
      <c r="A14" s="89" t="s">
        <v>47</v>
      </c>
      <c r="B14" s="89" t="s">
        <v>47</v>
      </c>
      <c r="C14" s="89" t="s">
        <v>47</v>
      </c>
      <c r="D14" s="89" t="s">
        <v>188</v>
      </c>
      <c r="E14" s="81">
        <f t="shared" si="0"/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62">
        <v>0</v>
      </c>
      <c r="Q14" s="81">
        <v>0</v>
      </c>
      <c r="R14" s="65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</row>
    <row r="15" spans="1:36" ht="19.5" customHeight="1">
      <c r="A15" s="89" t="s">
        <v>47</v>
      </c>
      <c r="B15" s="89" t="s">
        <v>47</v>
      </c>
      <c r="C15" s="89" t="s">
        <v>47</v>
      </c>
      <c r="D15" s="89" t="s">
        <v>189</v>
      </c>
      <c r="E15" s="81">
        <f t="shared" si="0"/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62">
        <v>0</v>
      </c>
      <c r="Q15" s="81">
        <v>0</v>
      </c>
      <c r="R15" s="65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</row>
    <row r="16" spans="1:36" ht="19.5" customHeight="1">
      <c r="A16" s="89" t="s">
        <v>96</v>
      </c>
      <c r="B16" s="89" t="s">
        <v>88</v>
      </c>
      <c r="C16" s="89" t="s">
        <v>89</v>
      </c>
      <c r="D16" s="89" t="s">
        <v>97</v>
      </c>
      <c r="E16" s="81">
        <f t="shared" si="0"/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62">
        <v>0</v>
      </c>
      <c r="Q16" s="81">
        <v>0</v>
      </c>
      <c r="R16" s="65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</row>
  </sheetData>
  <sheetProtection/>
  <mergeCells count="39">
    <mergeCell ref="A2:AJ2"/>
    <mergeCell ref="A4:D4"/>
    <mergeCell ref="F4:R4"/>
    <mergeCell ref="S4:W4"/>
    <mergeCell ref="X4:AJ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向婕</cp:lastModifiedBy>
  <dcterms:created xsi:type="dcterms:W3CDTF">2022-10-10T02:23:41Z</dcterms:created>
  <dcterms:modified xsi:type="dcterms:W3CDTF">2022-10-27T01:09:07Z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BFFD1857C5494D3788137AA58427F128</vt:lpwstr>
  </property>
</Properties>
</file>