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5940" windowHeight="2940" tabRatio="763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'1-1'!$A$1:$T$20</definedName>
    <definedName name="_xlnm.Print_Area" localSheetId="3">'1-2'!$A$1:$J$19</definedName>
    <definedName name="_xlnm.Print_Area" localSheetId="4">'2'!$A$1:$H$38</definedName>
    <definedName name="_xlnm.Print_Area" localSheetId="5">'2-1'!$A$1:$AI$19</definedName>
    <definedName name="_xlnm.Print_Area" localSheetId="6">'3'!$A$1:$DG$27</definedName>
    <definedName name="_xlnm.Print_Area" localSheetId="7">'3-1'!$A$1:$G$35</definedName>
    <definedName name="_xlnm.Print_Area" localSheetId="8">'3-2'!$A$1:$F$12</definedName>
    <definedName name="_xlnm.Print_Area" localSheetId="9">'3-3'!$A$1:$H$8</definedName>
    <definedName name="_xlnm.Print_Area" localSheetId="10">'4'!$A$1:$H$16</definedName>
    <definedName name="_xlnm.Print_Area" localSheetId="11">'4-1'!$A$1:$H$16</definedName>
    <definedName name="_xlnm.Print_Area" localSheetId="12">'5'!$A$1:$H$16</definedName>
    <definedName name="_xlnm.Print_Area" localSheetId="13">'6'!$A$1:$L$24</definedName>
    <definedName name="_xlnm.Print_Area" localSheetId="0">封面!$A$1:$A$9</definedName>
    <definedName name="_xlnm.Print_Area">#N/A</definedName>
    <definedName name="_xlnm.Print_Titles" localSheetId="4">'2'!$1:$38</definedName>
    <definedName name="_xlnm.Print_Titles" localSheetId="12">'5'!$1:$6</definedName>
    <definedName name="_xlnm.Print_Titles" localSheetId="13">'6'!$1:$6</definedName>
    <definedName name="_xlnm.Print_Titles">#N/A</definedName>
    <definedName name="s">#N/A</definedName>
  </definedNames>
  <calcPr calcId="144525" fullCalcOnLoad="1"/>
</workbook>
</file>

<file path=xl/calcChain.xml><?xml version="1.0" encoding="utf-8"?>
<calcChain xmlns="http://schemas.openxmlformats.org/spreadsheetml/2006/main">
  <c r="B36" i="2"/>
  <c r="B41"/>
  <c r="D36"/>
  <c r="D41"/>
  <c r="N7" i="3"/>
  <c r="N8"/>
  <c r="N9"/>
  <c r="N10"/>
  <c r="N11"/>
  <c r="N12"/>
  <c r="N13"/>
  <c r="N14"/>
  <c r="N15"/>
  <c r="N16"/>
  <c r="N17"/>
  <c r="N18"/>
  <c r="N19"/>
  <c r="N20"/>
  <c r="F7" i="4"/>
  <c r="F8"/>
  <c r="F9"/>
  <c r="F10"/>
  <c r="F11"/>
  <c r="F12"/>
  <c r="F13"/>
  <c r="F14"/>
  <c r="F15"/>
  <c r="F16"/>
  <c r="F17"/>
  <c r="F18"/>
  <c r="F19"/>
  <c r="B6" i="5"/>
  <c r="E6"/>
  <c r="D6"/>
  <c r="F6"/>
  <c r="G6"/>
  <c r="H6"/>
  <c r="D7"/>
  <c r="D8"/>
  <c r="D9"/>
  <c r="B10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6"/>
  <c r="B38"/>
  <c r="E38"/>
  <c r="F38"/>
  <c r="G38"/>
  <c r="D38"/>
  <c r="H38"/>
  <c r="G7" i="6"/>
  <c r="F7"/>
  <c r="E7"/>
  <c r="J7"/>
  <c r="M7"/>
  <c r="Q7"/>
  <c r="P7"/>
  <c r="T7"/>
  <c r="W7"/>
  <c r="AA7"/>
  <c r="Z7"/>
  <c r="AD7"/>
  <c r="AG7"/>
  <c r="F8"/>
  <c r="E8"/>
  <c r="G8"/>
  <c r="J8"/>
  <c r="M8"/>
  <c r="P8"/>
  <c r="Q8"/>
  <c r="T8"/>
  <c r="W8"/>
  <c r="Z8"/>
  <c r="AA8"/>
  <c r="AD8"/>
  <c r="AG8"/>
  <c r="G9"/>
  <c r="F9"/>
  <c r="J9"/>
  <c r="M9"/>
  <c r="Q9"/>
  <c r="P9"/>
  <c r="T9"/>
  <c r="W9"/>
  <c r="AA9"/>
  <c r="Z9"/>
  <c r="AD9"/>
  <c r="AG9"/>
  <c r="G10"/>
  <c r="J10"/>
  <c r="F10"/>
  <c r="M10"/>
  <c r="Q10"/>
  <c r="T10"/>
  <c r="P10"/>
  <c r="W10"/>
  <c r="AA10"/>
  <c r="AD10"/>
  <c r="Z10"/>
  <c r="AG10"/>
  <c r="G11"/>
  <c r="F11"/>
  <c r="E11"/>
  <c r="J11"/>
  <c r="M11"/>
  <c r="Q11"/>
  <c r="P11"/>
  <c r="T11"/>
  <c r="W11"/>
  <c r="AA11"/>
  <c r="Z11"/>
  <c r="AD11"/>
  <c r="AG11"/>
  <c r="F12"/>
  <c r="E12"/>
  <c r="G12"/>
  <c r="J12"/>
  <c r="M12"/>
  <c r="P12"/>
  <c r="Q12"/>
  <c r="T12"/>
  <c r="W12"/>
  <c r="Z12"/>
  <c r="AA12"/>
  <c r="AD12"/>
  <c r="AG12"/>
  <c r="G13"/>
  <c r="F13"/>
  <c r="E13"/>
  <c r="J13"/>
  <c r="M13"/>
  <c r="Q13"/>
  <c r="P13"/>
  <c r="T13"/>
  <c r="W13"/>
  <c r="AA13"/>
  <c r="Z13"/>
  <c r="AD13"/>
  <c r="AG13"/>
  <c r="G14"/>
  <c r="J14"/>
  <c r="F14"/>
  <c r="M14"/>
  <c r="Q14"/>
  <c r="T14"/>
  <c r="P14"/>
  <c r="W14"/>
  <c r="AA14"/>
  <c r="AD14"/>
  <c r="Z14"/>
  <c r="AG14"/>
  <c r="G15"/>
  <c r="F15"/>
  <c r="J15"/>
  <c r="M15"/>
  <c r="Q15"/>
  <c r="P15"/>
  <c r="T15"/>
  <c r="W15"/>
  <c r="AA15"/>
  <c r="Z15"/>
  <c r="AD15"/>
  <c r="AG15"/>
  <c r="G16"/>
  <c r="J16"/>
  <c r="F16"/>
  <c r="E16"/>
  <c r="M16"/>
  <c r="Q16"/>
  <c r="T16"/>
  <c r="P16"/>
  <c r="W16"/>
  <c r="AA16"/>
  <c r="AD16"/>
  <c r="Z16"/>
  <c r="AG16"/>
  <c r="G17"/>
  <c r="F17"/>
  <c r="E17"/>
  <c r="J17"/>
  <c r="M17"/>
  <c r="Q17"/>
  <c r="P17"/>
  <c r="T17"/>
  <c r="W17"/>
  <c r="AA17"/>
  <c r="Z17"/>
  <c r="AD17"/>
  <c r="AG17"/>
  <c r="F18"/>
  <c r="E18"/>
  <c r="G18"/>
  <c r="J18"/>
  <c r="M18"/>
  <c r="P18"/>
  <c r="Q18"/>
  <c r="T18"/>
  <c r="W18"/>
  <c r="Z18"/>
  <c r="AA18"/>
  <c r="AD18"/>
  <c r="AG18"/>
  <c r="G19"/>
  <c r="F19"/>
  <c r="J19"/>
  <c r="M19"/>
  <c r="Q19"/>
  <c r="P19"/>
  <c r="T19"/>
  <c r="W19"/>
  <c r="AA19"/>
  <c r="Z19"/>
  <c r="AD19"/>
  <c r="AG19"/>
  <c r="E7" i="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7" i="10"/>
  <c r="C7"/>
  <c r="C8"/>
  <c r="E8"/>
  <c r="F7" i="11"/>
  <c r="F8"/>
  <c r="F9"/>
  <c r="F10"/>
  <c r="F11"/>
  <c r="F12"/>
  <c r="F13"/>
  <c r="F14"/>
  <c r="F15"/>
  <c r="F16"/>
  <c r="C7" i="12"/>
  <c r="E7"/>
  <c r="E8"/>
  <c r="C8"/>
  <c r="C9"/>
  <c r="E9"/>
  <c r="E10"/>
  <c r="C10"/>
  <c r="C11"/>
  <c r="E11"/>
  <c r="E12"/>
  <c r="C12"/>
  <c r="C13"/>
  <c r="E13"/>
  <c r="E14"/>
  <c r="C14"/>
  <c r="C15"/>
  <c r="E15"/>
  <c r="E16"/>
  <c r="C16"/>
  <c r="D7" i="14"/>
  <c r="D8"/>
  <c r="D9"/>
  <c r="D10"/>
  <c r="D11"/>
  <c r="D12"/>
  <c r="D13"/>
  <c r="D15"/>
  <c r="D16"/>
  <c r="D17"/>
  <c r="D18"/>
  <c r="D20"/>
  <c r="D21"/>
  <c r="D22"/>
  <c r="D23"/>
  <c r="D24"/>
  <c r="E15" i="6"/>
  <c r="E14"/>
  <c r="E19"/>
  <c r="E9"/>
  <c r="E10"/>
</calcChain>
</file>

<file path=xl/sharedStrings.xml><?xml version="1.0" encoding="utf-8"?>
<sst xmlns="http://schemas.openxmlformats.org/spreadsheetml/2006/main" count="1245" uniqueCount="420">
  <si>
    <t>什邡市体育局</t>
  </si>
  <si>
    <t>2019年部门预算</t>
  </si>
  <si>
    <t>报送日期：     年   月   日</t>
  </si>
  <si>
    <t>表1</t>
  </si>
  <si>
    <t>部门收支总表</t>
  </si>
  <si>
    <t>单位名称： 什邡市体育局</t>
  </si>
  <si>
    <t>单位：元</t>
  </si>
  <si>
    <t>收          入</t>
  </si>
  <si>
    <t>支             出</t>
  </si>
  <si>
    <t>项              目</t>
  </si>
  <si>
    <t>2019年预算数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</si>
  <si>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</si>
  <si>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</si>
  <si>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</si>
  <si>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</si>
  <si>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</si>
  <si>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</si>
  <si>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</si>
  <si>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</si>
  <si>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</si>
  <si>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</si>
  <si>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</si>
  <si>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</si>
  <si>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</si>
  <si>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</si>
  <si>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</si>
  <si>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</si>
  <si>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</si>
  <si>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</si>
  <si>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</si>
  <si>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</si>
  <si>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</si>
  <si>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</si>
  <si>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</si>
  <si>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</si>
  <si>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</si>
  <si>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</si>
  <si>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</si>
  <si>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</si>
  <si>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二十三、灾害防治及应急管理支出_x000D_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</si>
  <si>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</si>
  <si>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</si>
  <si>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</si>
  <si>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</si>
  <si>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</si>
  <si>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</si>
  <si>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/>
  </si>
  <si>
    <t>本  年  收  入  合  计</t>
  </si>
  <si>
    <t>本  年  支  出  合  计</t>
  </si>
  <si>
    <t>七、用事业基金弥补收支差额</t>
  </si>
  <si>
    <t xml:space="preserve">二十九、事业单位结余分配 </t>
  </si>
  <si>
    <t>八、上年结转</t>
  </si>
  <si>
    <t xml:space="preserve">    其中：转入事业基金</t>
  </si>
  <si>
    <t>三十、结转下年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</si>
  <si>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</si>
  <si>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</si>
  <si>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</si>
  <si>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</si>
  <si>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</si>
  <si>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</si>
  <si>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</si>
  <si>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当年财政拨款收入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</si>
  <si>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</si>
  <si>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</si>
  <si>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</si>
  <si>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</si>
  <si>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</si>
  <si>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</si>
  <si>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</si>
  <si>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</si>
  <si>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一般公共预算拨款收入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</si>
  <si>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</si>
  <si>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</si>
  <si>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</si>
  <si>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</si>
  <si>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</si>
  <si>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</si>
  <si>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</si>
  <si>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</si>
  <si>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</si>
  <si>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</si>
  <si>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</si>
  <si>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</si>
  <si>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139</t>
  </si>
  <si>
    <t>市体育局</t>
  </si>
  <si>
    <t xml:space="preserve">  什邡市体育局</t>
  </si>
  <si>
    <t>207</t>
  </si>
  <si>
    <t>03</t>
  </si>
  <si>
    <t>01</t>
  </si>
  <si>
    <t xml:space="preserve">  139</t>
  </si>
  <si>
    <t xml:space="preserve">    行政运行(体育)</t>
  </si>
  <si>
    <t>06</t>
  </si>
  <si>
    <t xml:space="preserve">    体育训练</t>
  </si>
  <si>
    <t>07</t>
  </si>
  <si>
    <t xml:space="preserve">    体育场馆</t>
  </si>
  <si>
    <t>208</t>
  </si>
  <si>
    <t>05</t>
  </si>
  <si>
    <t>04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</si>
  <si>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</si>
  <si>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</si>
  <si>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</si>
  <si>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>99</t>
  </si>
  <si>
    <t xml:space="preserve">    其他社会保障和就业支出</t>
  </si>
  <si>
    <t>210</t>
  </si>
  <si>
    <t>11</t>
  </si>
  <si>
    <t xml:space="preserve">    行政单位医疗</t>
  </si>
  <si>
    <t>02</t>
  </si>
  <si>
    <t xml:space="preserve">    事业单位医疗</t>
  </si>
  <si>
    <t xml:space="preserve">    其他行政事业单位医疗支出</t>
  </si>
  <si>
    <t>221</t>
  </si>
  <si>
    <t xml:space="preserve">  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</si>
  <si>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</si>
  <si>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</si>
  <si>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</si>
  <si>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</si>
  <si>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</si>
  <si>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</si>
  <si>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</si>
  <si>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 xml:space="preserve">  行政运行(体育)</t>
  </si>
  <si>
    <t xml:space="preserve">  体育训练</t>
  </si>
  <si>
    <t xml:space="preserve">  体育场馆</t>
  </si>
  <si>
    <t xml:space="preserve">  未归口管理的行政单位离退休</t>
  </si>
  <si>
    <t xml:space="preserve">  机关事业单位基本养老保险缴费支出</t>
  </si>
  <si>
    <t xml:space="preserve">  机关事业单位职业年金缴费支出</t>
  </si>
  <si>
    <t xml:space="preserve">  其他社会保障和就业支出</t>
  </si>
  <si>
    <t xml:space="preserve">  行政单位医疗</t>
  </si>
  <si>
    <t xml:space="preserve">  事业单位医疗</t>
  </si>
  <si>
    <t xml:space="preserve">  其他行政事业单位医疗支出</t>
  </si>
  <si>
    <t xml:space="preserve">  住房公积金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</si>
  <si>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</si>
  <si>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</si>
  <si>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</si>
  <si>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</si>
  <si>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</si>
  <si>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</si>
  <si>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</si>
  <si>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</si>
  <si>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</si>
  <si>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</si>
  <si>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</si>
  <si>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</si>
  <si>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</si>
  <si>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</si>
  <si>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</si>
  <si>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</si>
  <si>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</si>
  <si>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</si>
  <si>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</si>
  <si>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</si>
  <si>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</si>
  <si>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</si>
  <si>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</si>
  <si>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</si>
  <si>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</si>
  <si>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</si>
  <si>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</si>
  <si>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</si>
  <si>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</si>
  <si>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</si>
  <si>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</si>
  <si>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自然资源海洋气象等支出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</si>
  <si>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</si>
  <si>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</si>
  <si>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</si>
  <si>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灾害防治及应急管理者支出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</si>
  <si>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</si>
  <si>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</si>
  <si>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</si>
  <si>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</si>
  <si>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</si>
  <si>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</si>
  <si>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</si>
  <si>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</si>
  <si>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</si>
  <si>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</si>
  <si>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</si>
  <si>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</si>
  <si>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</si>
  <si>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</si>
  <si>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</si>
  <si>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502</t>
  </si>
  <si>
    <t xml:space="preserve">    办公经费</t>
  </si>
  <si>
    <t>505</t>
  </si>
  <si>
    <t xml:space="preserve">    工资福利支出</t>
  </si>
  <si>
    <t>501</t>
  </si>
  <si>
    <t xml:space="preserve">    工资奖金津补贴</t>
  </si>
  <si>
    <t>509</t>
  </si>
  <si>
    <t xml:space="preserve">    社会福利和救助</t>
  </si>
  <si>
    <t xml:space="preserve">    商品和服务支出</t>
  </si>
  <si>
    <t xml:space="preserve">    社会保障缴费</t>
  </si>
  <si>
    <t xml:space="preserve">    公务接待费</t>
  </si>
  <si>
    <t xml:space="preserve">    其他商品和服务支出</t>
  </si>
  <si>
    <t xml:space="preserve">    其他工资福利支出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</si>
  <si>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</si>
  <si>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</si>
  <si>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</si>
  <si>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</si>
  <si>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</si>
  <si>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</si>
  <si>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</si>
  <si>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</si>
  <si>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</si>
  <si>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</si>
  <si>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</si>
  <si>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</si>
  <si>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</si>
  <si>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</si>
  <si>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</si>
  <si>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</si>
  <si>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</si>
  <si>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</si>
  <si>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</si>
  <si>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</si>
  <si>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</si>
  <si>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</si>
  <si>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</si>
  <si>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</si>
  <si>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</si>
  <si>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</si>
  <si>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</si>
  <si>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</si>
  <si>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</si>
  <si>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</si>
  <si>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</si>
  <si>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</si>
  <si>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</si>
  <si>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</si>
  <si>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</si>
  <si>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</si>
  <si>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</si>
  <si>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</si>
  <si>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</si>
  <si>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</si>
  <si>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</si>
  <si>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</si>
  <si>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</si>
  <si>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</si>
  <si>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</si>
  <si>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</si>
  <si>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</si>
  <si>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</si>
  <si>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</si>
  <si>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</si>
  <si>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</si>
  <si>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</si>
  <si>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</si>
  <si>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</si>
  <si>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</si>
  <si>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</si>
  <si>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</si>
  <si>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</si>
  <si>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</si>
  <si>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</si>
  <si>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</si>
  <si>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</si>
  <si>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</si>
  <si>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</si>
  <si>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</si>
  <si>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</si>
  <si>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</si>
  <si>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</si>
  <si>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</si>
  <si>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</si>
  <si>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</si>
  <si>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</si>
  <si>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</si>
  <si>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</si>
  <si>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</si>
  <si>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</si>
  <si>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</si>
  <si>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</si>
  <si>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</si>
  <si>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</si>
  <si>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</si>
  <si>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</si>
  <si>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</si>
  <si>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</si>
  <si>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</si>
  <si>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</si>
  <si>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</si>
  <si>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</si>
  <si>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</si>
  <si>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</si>
  <si>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</si>
  <si>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</si>
  <si>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</si>
  <si>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文化旅游体育与传媒支出</t>
  </si>
  <si>
    <t xml:space="preserve">  体育</t>
  </si>
  <si>
    <t>社会保障和就业支出</t>
  </si>
  <si>
    <t xml:space="preserve">  行政事业单位离退休</t>
  </si>
  <si>
    <t>卫生健康支出</t>
  </si>
  <si>
    <t xml:space="preserve">  行政事业单位医疗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</si>
  <si>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</si>
  <si>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</si>
  <si>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</si>
  <si>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</si>
  <si>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</si>
  <si>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</si>
  <si>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</si>
  <si>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</si>
  <si>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 xml:space="preserve">  301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</si>
  <si>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</si>
  <si>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</si>
  <si>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</si>
  <si>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</si>
  <si>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</si>
  <si>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>08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</si>
  <si>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</si>
  <si>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</si>
  <si>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</si>
  <si>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</si>
  <si>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</si>
  <si>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>12</t>
  </si>
  <si>
    <t xml:space="preserve">    其他社会保障缴费</t>
  </si>
  <si>
    <t>13</t>
  </si>
  <si>
    <t>14</t>
  </si>
  <si>
    <t xml:space="preserve">    医疗费</t>
  </si>
  <si>
    <t xml:space="preserve">  302</t>
  </si>
  <si>
    <t xml:space="preserve">  商品和服务支出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</si>
  <si>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</si>
  <si>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</si>
  <si>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</si>
  <si>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</si>
  <si>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差旅费</t>
  </si>
  <si>
    <t>17</t>
  </si>
  <si>
    <t>28</t>
  </si>
  <si>
    <t xml:space="preserve">    工会经费</t>
  </si>
  <si>
    <t>29</t>
  </si>
  <si>
    <t xml:space="preserve">    福利费</t>
  </si>
  <si>
    <t>39</t>
  </si>
  <si>
    <t xml:space="preserve">    其他交通费用</t>
  </si>
  <si>
    <t xml:space="preserve">  303</t>
  </si>
  <si>
    <t xml:space="preserve">  对个人和家庭的补助</t>
  </si>
  <si>
    <t xml:space="preserve">    生活补助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</si>
  <si>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</si>
  <si>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</si>
  <si>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</si>
  <si>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</si>
  <si>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</si>
  <si>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 xml:space="preserve">    举重馆运行费</t>
  </si>
  <si>
    <t xml:space="preserve">    体育场馆运行费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</si>
  <si>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</si>
  <si>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</si>
  <si>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</si>
  <si>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</si>
  <si>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</si>
  <si>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</si>
  <si>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</si>
  <si>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</si>
  <si>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</si>
  <si>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</si>
  <si>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</si>
  <si>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</si>
  <si>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</si>
  <si>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</si>
  <si>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</si>
  <si>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</si>
  <si>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2019年部门预算项目绩效目标</t>
  </si>
  <si>
    <t>单位名称(项目名称)</t>
  </si>
  <si>
    <t>项目资金</t>
  </si>
  <si>
    <t>预算测算标准及测算过程</t>
  </si>
  <si>
    <t>年度目标</t>
  </si>
  <si>
    <t>绩效指标</t>
  </si>
  <si>
    <t>资金总额</t>
  </si>
  <si>
    <t>财政拨款</t>
  </si>
  <si>
    <t>其他资金</t>
  </si>
  <si>
    <t>项目完成指标</t>
  </si>
  <si>
    <t>效益指标</t>
  </si>
  <si>
    <t>满意度指标</t>
  </si>
  <si>
    <t>三级指标</t>
  </si>
  <si>
    <t>指标值</t>
  </si>
  <si>
    <t>举重馆正常开放</t>
  </si>
  <si>
    <t>举重馆正常运行</t>
  </si>
  <si>
    <t>1个</t>
  </si>
  <si>
    <t>促进体育事业发展、</t>
  </si>
  <si>
    <t>部门满意度</t>
  </si>
  <si>
    <t>≥100%</t>
  </si>
  <si>
    <t xml:space="preserve">    </t>
  </si>
  <si>
    <t>正常运行、安全率</t>
  </si>
  <si>
    <t>达100%</t>
  </si>
  <si>
    <t>为体育输送后备人才</t>
  </si>
  <si>
    <t>学生满意度</t>
  </si>
  <si>
    <t>≥95%</t>
  </si>
  <si>
    <t>完成时间</t>
  </si>
  <si>
    <t>2019年12月前完成</t>
  </si>
  <si>
    <t>长期</t>
  </si>
  <si>
    <t>教练员、工作人员工资及运动员补助及服装、水电及杂费</t>
  </si>
  <si>
    <t>20万元</t>
  </si>
  <si>
    <t>体育馆向市民开放</t>
  </si>
  <si>
    <t>体育馆正常开放</t>
  </si>
  <si>
    <t>促进体育事业的发展</t>
  </si>
  <si>
    <t>体育管理部门满意度</t>
  </si>
  <si>
    <t>体育场正常免费开放</t>
  </si>
  <si>
    <t>为全民健身提供更好的健身条件</t>
  </si>
  <si>
    <t>群众满意度</t>
  </si>
  <si>
    <t>开放安全率</t>
  </si>
  <si>
    <t>体育场馆正常运行</t>
  </si>
  <si>
    <t>2019年1-12月按进度完成</t>
  </si>
  <si>
    <t>15万元/年</t>
  </si>
  <si>
    <t>确保我市运动员通过前期训练参加市、省体育比赛</t>
  </si>
  <si>
    <t>参加省锦标赛赛前训练经费：举重、乒乓球、等9个项目集训费</t>
  </si>
  <si>
    <t>9个项目</t>
  </si>
  <si>
    <t>为我市体育事业发展更上一个台阶</t>
  </si>
  <si>
    <t>≥98%</t>
  </si>
  <si>
    <t>参加德阳市比赛：举重、游泳、乒乓球等6个项目比赛</t>
  </si>
  <si>
    <t>6个项目</t>
  </si>
  <si>
    <t>带动竞技体育发展、为各级运动队输送体育后备人才</t>
  </si>
  <si>
    <t>教练及学生满意度</t>
  </si>
  <si>
    <t>≥96%</t>
  </si>
  <si>
    <t>2个项目参加德阳市锦标赛、四川省锦标赛力争</t>
  </si>
  <si>
    <t>2金3牌</t>
  </si>
  <si>
    <t>体育训练</t>
  </si>
  <si>
    <t>7个参加德阳市锦标赛、四川省锦标赛力争前三名</t>
  </si>
  <si>
    <t>7个前三</t>
  </si>
  <si>
    <t>2019年10月底前完成</t>
  </si>
  <si>
    <t>业训及赛前集训经费、水电等</t>
  </si>
  <si>
    <t xml:space="preserve">25万元 </t>
  </si>
  <si>
    <t>体育训练日常开支合计25万元，具体如下：1，体育训练专项合计9.9万。（基层训练点2万元，工作人员：2人*2400*12=5.76万元，水、电、及其他2.14万元）2，业训经费合计3.6万元：省锦标赛：举重、乒乓球、游泳、射击、羽毛球、女篮乙组、女篮丙组、柔道、跆拳道各3000元*9=27000元。市比赛：举重、乒乓球、游泳、女篮乙组、女篮丙组、跆拳道等6个队*1500元=9000元。3，运动员、教练员补助、服装合计11.5万元。（生活补助25人*10月*400=10万元，服装25人*600=1.5万元）。</t>
    <phoneticPr fontId="5" type="noConversion"/>
  </si>
  <si>
    <r>
      <t>聘请教练：举重1人</t>
    </r>
    <r>
      <rPr>
        <sz val="10"/>
        <rFont val="宋体"/>
        <charset val="134"/>
      </rPr>
      <t>3万、射击1人3.5万。篮球2人合计6万元、兼职教练4人计1.6万元：（柔道0.8万元、羽毛球0.8万元）。场馆中心工作人员：2.16万元（1人），保洁0.8万元，宿舍场馆维护、全馆全年水、电费等2.94万元，合计20万元。</t>
    </r>
    <phoneticPr fontId="5" type="noConversion"/>
  </si>
  <si>
    <t>事比赛的重要场地、体育场馆全民开放正常运行必要支出如下：体育场、体育馆电费5万元（体育馆增加中央空调、用电量大）、水费2万元 。体育馆保安2人计5.76万元，保洁、草坪修剪等其他费用2.24万元。合计15万元。</t>
    <phoneticPr fontId="5" type="noConversion"/>
  </si>
</sst>
</file>

<file path=xl/styles.xml><?xml version="1.0" encoding="utf-8"?>
<styleSheet xmlns="http://schemas.openxmlformats.org/spreadsheetml/2006/main">
  <numFmts count="3">
    <numFmt numFmtId="176" formatCode="#,##0.0000"/>
    <numFmt numFmtId="177" formatCode="#,###.00"/>
    <numFmt numFmtId="178" formatCode="&quot;\&quot;#,##0.00_);\(&quot;\&quot;#,##0.00\)"/>
  </numFmts>
  <fonts count="19"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12"/>
      <color indexed="8"/>
      <name val="黑体"/>
      <family val="3"/>
      <charset val="134"/>
    </font>
    <font>
      <b/>
      <sz val="36"/>
      <name val="黑体"/>
      <family val="3"/>
      <charset val="134"/>
    </font>
    <font>
      <b/>
      <sz val="48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18"/>
      <name val="黑体"/>
      <family val="3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1" fontId="0" fillId="0" borderId="0"/>
    <xf numFmtId="0" fontId="10" fillId="0" borderId="0"/>
  </cellStyleXfs>
  <cellXfs count="183">
    <xf numFmtId="1" fontId="1" fillId="0" borderId="0" xfId="0" applyNumberFormat="1" applyFont="1" applyFill="1"/>
    <xf numFmtId="1" fontId="1" fillId="0" borderId="0" xfId="0" applyNumberFormat="1" applyFont="1" applyFill="1" applyAlignment="1">
      <alignment vertical="center"/>
    </xf>
    <xf numFmtId="1" fontId="2" fillId="0" borderId="0" xfId="0" applyNumberFormat="1" applyFont="1" applyFill="1"/>
    <xf numFmtId="176" fontId="3" fillId="0" borderId="0" xfId="0" applyNumberFormat="1" applyFont="1" applyFill="1" applyAlignment="1" applyProtection="1">
      <alignment horizontal="center" vertical="top"/>
    </xf>
    <xf numFmtId="1" fontId="4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 applyProtection="1">
      <alignment vertical="center"/>
    </xf>
    <xf numFmtId="1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/>
    <xf numFmtId="0" fontId="8" fillId="0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/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>
      <alignment vertical="center"/>
    </xf>
    <xf numFmtId="4" fontId="8" fillId="0" borderId="4" xfId="0" applyNumberFormat="1" applyFont="1" applyBorder="1" applyAlignment="1" applyProtection="1">
      <alignment vertical="center" wrapText="1"/>
    </xf>
    <xf numFmtId="0" fontId="8" fillId="0" borderId="5" xfId="0" applyNumberFormat="1" applyFont="1" applyFill="1" applyBorder="1" applyAlignment="1">
      <alignment vertical="center"/>
    </xf>
    <xf numFmtId="1" fontId="8" fillId="0" borderId="3" xfId="0" applyNumberFormat="1" applyFont="1" applyFill="1" applyBorder="1" applyAlignment="1">
      <alignment vertical="center"/>
    </xf>
    <xf numFmtId="4" fontId="8" fillId="0" borderId="6" xfId="0" applyNumberFormat="1" applyFont="1" applyBorder="1" applyAlignment="1" applyProtection="1">
      <alignment vertical="center" wrapText="1"/>
    </xf>
    <xf numFmtId="4" fontId="8" fillId="0" borderId="7" xfId="0" applyNumberFormat="1" applyFont="1" applyBorder="1" applyAlignment="1" applyProtection="1">
      <alignment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4" fontId="8" fillId="0" borderId="7" xfId="0" applyNumberFormat="1" applyFont="1" applyBorder="1" applyAlignment="1">
      <alignment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4" fontId="8" fillId="0" borderId="4" xfId="0" applyNumberFormat="1" applyFont="1" applyBorder="1" applyAlignment="1">
      <alignment vertical="center" wrapText="1"/>
    </xf>
    <xf numFmtId="4" fontId="8" fillId="0" borderId="7" xfId="0" applyNumberFormat="1" applyFont="1" applyBorder="1" applyAlignment="1">
      <alignment horizontal="right" vertical="center" wrapText="1"/>
    </xf>
    <xf numFmtId="4" fontId="8" fillId="0" borderId="8" xfId="0" applyNumberFormat="1" applyFont="1" applyBorder="1" applyAlignment="1">
      <alignment horizontal="right" vertical="center" wrapText="1"/>
    </xf>
    <xf numFmtId="0" fontId="10" fillId="0" borderId="0" xfId="0" applyNumberFormat="1" applyFont="1" applyFill="1" applyAlignment="1">
      <alignment horizontal="center"/>
    </xf>
    <xf numFmtId="177" fontId="11" fillId="0" borderId="9" xfId="0" applyNumberFormat="1" applyFont="1" applyBorder="1" applyAlignment="1"/>
    <xf numFmtId="0" fontId="7" fillId="0" borderId="0" xfId="0" applyNumberFormat="1" applyFont="1" applyFill="1" applyAlignment="1">
      <alignment horizontal="center"/>
    </xf>
    <xf numFmtId="177" fontId="7" fillId="0" borderId="0" xfId="0" applyNumberFormat="1" applyFont="1" applyBorder="1" applyAlignment="1"/>
    <xf numFmtId="0" fontId="5" fillId="0" borderId="0" xfId="0" applyNumberFormat="1" applyFont="1" applyFill="1"/>
    <xf numFmtId="0" fontId="5" fillId="2" borderId="0" xfId="0" applyNumberFormat="1" applyFont="1" applyFill="1"/>
    <xf numFmtId="0" fontId="7" fillId="2" borderId="0" xfId="0" applyNumberFormat="1" applyFont="1" applyFill="1"/>
    <xf numFmtId="0" fontId="5" fillId="2" borderId="0" xfId="0" applyNumberFormat="1" applyFont="1" applyFill="1" applyAlignment="1" applyProtection="1">
      <alignment horizontal="right" vertical="center"/>
    </xf>
    <xf numFmtId="0" fontId="5" fillId="0" borderId="1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Alignment="1"/>
    <xf numFmtId="0" fontId="5" fillId="2" borderId="0" xfId="0" applyNumberFormat="1" applyFont="1" applyFill="1" applyAlignment="1"/>
    <xf numFmtId="0" fontId="1" fillId="2" borderId="0" xfId="0" applyNumberFormat="1" applyFont="1" applyFill="1"/>
    <xf numFmtId="0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vertical="center" wrapText="1"/>
    </xf>
    <xf numFmtId="4" fontId="5" fillId="0" borderId="12" xfId="0" applyNumberFormat="1" applyFont="1" applyBorder="1" applyAlignment="1" applyProtection="1">
      <alignment vertical="center" wrapText="1"/>
    </xf>
    <xf numFmtId="4" fontId="5" fillId="0" borderId="13" xfId="0" applyNumberFormat="1" applyFont="1" applyBorder="1" applyAlignment="1" applyProtection="1">
      <alignment vertical="center" wrapText="1"/>
    </xf>
    <xf numFmtId="4" fontId="5" fillId="0" borderId="14" xfId="0" applyNumberFormat="1" applyFont="1" applyBorder="1" applyAlignment="1" applyProtection="1">
      <alignment vertical="center" wrapText="1"/>
    </xf>
    <xf numFmtId="4" fontId="5" fillId="0" borderId="5" xfId="0" applyNumberFormat="1" applyFont="1" applyBorder="1" applyAlignment="1" applyProtection="1">
      <alignment vertical="center" wrapText="1"/>
    </xf>
    <xf numFmtId="4" fontId="5" fillId="0" borderId="3" xfId="0" applyNumberFormat="1" applyFont="1" applyBorder="1" applyAlignment="1" applyProtection="1">
      <alignment vertical="center" wrapText="1"/>
    </xf>
    <xf numFmtId="4" fontId="5" fillId="0" borderId="4" xfId="0" applyNumberFormat="1" applyFont="1" applyBorder="1" applyAlignment="1" applyProtection="1">
      <alignment vertical="center" wrapText="1"/>
    </xf>
    <xf numFmtId="4" fontId="5" fillId="0" borderId="15" xfId="0" applyNumberFormat="1" applyFont="1" applyBorder="1" applyAlignment="1" applyProtection="1">
      <alignment vertical="center" wrapText="1"/>
    </xf>
    <xf numFmtId="4" fontId="5" fillId="0" borderId="16" xfId="0" applyNumberFormat="1" applyFont="1" applyBorder="1" applyAlignment="1" applyProtection="1">
      <alignment vertical="center" wrapText="1"/>
    </xf>
    <xf numFmtId="0" fontId="8" fillId="2" borderId="0" xfId="0" applyNumberFormat="1" applyFont="1" applyFill="1"/>
    <xf numFmtId="0" fontId="8" fillId="2" borderId="0" xfId="0" applyNumberFormat="1" applyFont="1" applyFill="1" applyAlignment="1">
      <alignment horizontal="right" vertical="center"/>
    </xf>
    <xf numFmtId="0" fontId="8" fillId="2" borderId="0" xfId="0" applyNumberFormat="1" applyFont="1" applyFill="1" applyAlignment="1"/>
    <xf numFmtId="0" fontId="8" fillId="2" borderId="2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vertical="center" wrapText="1"/>
    </xf>
    <xf numFmtId="49" fontId="8" fillId="0" borderId="17" xfId="0" applyNumberFormat="1" applyFont="1" applyFill="1" applyBorder="1" applyAlignment="1" applyProtection="1">
      <alignment vertical="center" wrapText="1"/>
    </xf>
    <xf numFmtId="4" fontId="8" fillId="0" borderId="12" xfId="0" applyNumberFormat="1" applyFont="1" applyBorder="1" applyAlignment="1" applyProtection="1">
      <alignment vertical="center" wrapText="1"/>
    </xf>
    <xf numFmtId="4" fontId="8" fillId="0" borderId="13" xfId="0" applyNumberFormat="1" applyFont="1" applyBorder="1" applyAlignment="1" applyProtection="1">
      <alignment vertical="center" wrapText="1"/>
    </xf>
    <xf numFmtId="4" fontId="8" fillId="0" borderId="14" xfId="0" applyNumberFormat="1" applyFont="1" applyBorder="1" applyAlignment="1" applyProtection="1">
      <alignment vertical="center" wrapText="1"/>
    </xf>
    <xf numFmtId="4" fontId="8" fillId="0" borderId="2" xfId="0" applyNumberFormat="1" applyFont="1" applyFill="1" applyBorder="1" applyAlignment="1" applyProtection="1">
      <alignment horizontal="center" vertical="center" wrapText="1"/>
    </xf>
    <xf numFmtId="4" fontId="8" fillId="0" borderId="18" xfId="0" applyNumberFormat="1" applyFont="1" applyBorder="1" applyAlignment="1" applyProtection="1">
      <alignment vertical="center" wrapText="1"/>
    </xf>
    <xf numFmtId="0" fontId="5" fillId="0" borderId="5" xfId="0" applyNumberFormat="1" applyFont="1" applyFill="1" applyBorder="1" applyAlignment="1">
      <alignment vertical="center"/>
    </xf>
    <xf numFmtId="4" fontId="8" fillId="0" borderId="19" xfId="0" applyNumberFormat="1" applyFont="1" applyBorder="1" applyAlignment="1" applyProtection="1">
      <alignment vertical="center" wrapText="1"/>
    </xf>
    <xf numFmtId="4" fontId="8" fillId="0" borderId="20" xfId="0" applyNumberFormat="1" applyFont="1" applyBorder="1" applyAlignment="1" applyProtection="1">
      <alignment vertical="center" wrapText="1"/>
    </xf>
    <xf numFmtId="4" fontId="8" fillId="0" borderId="20" xfId="0" applyNumberFormat="1" applyFont="1" applyBorder="1" applyAlignment="1">
      <alignment vertical="center" wrapText="1"/>
    </xf>
    <xf numFmtId="4" fontId="8" fillId="0" borderId="21" xfId="0" applyNumberFormat="1" applyFont="1" applyBorder="1" applyAlignment="1">
      <alignment vertical="center" wrapText="1"/>
    </xf>
    <xf numFmtId="4" fontId="8" fillId="0" borderId="22" xfId="0" applyNumberFormat="1" applyFont="1" applyBorder="1" applyAlignment="1">
      <alignment vertical="center" wrapText="1"/>
    </xf>
    <xf numFmtId="4" fontId="8" fillId="0" borderId="5" xfId="0" applyNumberFormat="1" applyFont="1" applyBorder="1" applyAlignment="1" applyProtection="1">
      <alignment vertical="center" wrapText="1"/>
    </xf>
    <xf numFmtId="4" fontId="8" fillId="0" borderId="23" xfId="0" applyNumberFormat="1" applyFont="1" applyBorder="1" applyAlignment="1" applyProtection="1">
      <alignment vertical="center" wrapText="1"/>
    </xf>
    <xf numFmtId="4" fontId="8" fillId="0" borderId="6" xfId="0" applyNumberFormat="1" applyFont="1" applyBorder="1" applyAlignment="1">
      <alignment vertical="center" wrapText="1"/>
    </xf>
    <xf numFmtId="4" fontId="8" fillId="0" borderId="24" xfId="0" applyNumberFormat="1" applyFont="1" applyBorder="1" applyAlignment="1">
      <alignment vertical="center" wrapText="1"/>
    </xf>
    <xf numFmtId="4" fontId="8" fillId="0" borderId="25" xfId="0" applyNumberFormat="1" applyFont="1" applyBorder="1" applyAlignment="1">
      <alignment vertical="center" wrapText="1"/>
    </xf>
    <xf numFmtId="4" fontId="8" fillId="0" borderId="8" xfId="0" applyNumberFormat="1" applyFont="1" applyBorder="1" applyAlignment="1">
      <alignment vertical="center" wrapText="1"/>
    </xf>
    <xf numFmtId="4" fontId="8" fillId="0" borderId="26" xfId="0" applyNumberFormat="1" applyFont="1" applyBorder="1" applyAlignment="1">
      <alignment vertical="center" wrapText="1"/>
    </xf>
    <xf numFmtId="4" fontId="8" fillId="0" borderId="27" xfId="0" applyNumberFormat="1" applyFont="1" applyBorder="1" applyAlignment="1">
      <alignment vertical="center" wrapText="1"/>
    </xf>
    <xf numFmtId="0" fontId="11" fillId="0" borderId="0" xfId="0" applyNumberFormat="1" applyFont="1" applyFill="1"/>
    <xf numFmtId="0" fontId="5" fillId="2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alignment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Continuous" vertical="center"/>
    </xf>
    <xf numFmtId="49" fontId="5" fillId="0" borderId="15" xfId="0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4" fontId="5" fillId="0" borderId="28" xfId="0" applyNumberFormat="1" applyFont="1" applyBorder="1" applyAlignment="1" applyProtection="1">
      <alignment vertical="center" wrapText="1"/>
    </xf>
    <xf numFmtId="0" fontId="5" fillId="0" borderId="29" xfId="0" applyNumberFormat="1" applyFont="1" applyFill="1" applyBorder="1" applyAlignment="1" applyProtection="1">
      <alignment horizontal="left"/>
    </xf>
    <xf numFmtId="49" fontId="5" fillId="0" borderId="17" xfId="0" applyNumberFormat="1" applyFont="1" applyFill="1" applyBorder="1" applyAlignment="1" applyProtection="1">
      <alignment vertical="center" wrapText="1"/>
    </xf>
    <xf numFmtId="3" fontId="5" fillId="0" borderId="4" xfId="0" applyNumberFormat="1" applyFont="1" applyBorder="1" applyAlignment="1" applyProtection="1">
      <alignment vertical="center" wrapText="1"/>
    </xf>
    <xf numFmtId="0" fontId="5" fillId="0" borderId="0" xfId="0" applyNumberFormat="1" applyFont="1" applyFill="1" applyAlignment="1" applyProtection="1">
      <alignment horizontal="left" vertical="center"/>
    </xf>
    <xf numFmtId="0" fontId="5" fillId="0" borderId="2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4" fontId="5" fillId="0" borderId="31" xfId="0" applyNumberFormat="1" applyFont="1" applyBorder="1" applyAlignment="1" applyProtection="1">
      <alignment vertical="center" wrapText="1"/>
    </xf>
    <xf numFmtId="4" fontId="5" fillId="0" borderId="32" xfId="0" applyNumberFormat="1" applyFont="1" applyBorder="1" applyAlignment="1" applyProtection="1">
      <alignment vertical="center" wrapText="1"/>
    </xf>
    <xf numFmtId="0" fontId="5" fillId="0" borderId="0" xfId="0" applyNumberFormat="1" applyFont="1" applyFill="1" applyAlignment="1" applyProtection="1">
      <alignment horizontal="left"/>
    </xf>
    <xf numFmtId="3" fontId="5" fillId="0" borderId="33" xfId="0" applyNumberFormat="1" applyFont="1" applyBorder="1" applyAlignment="1" applyProtection="1">
      <alignment vertical="center" wrapText="1"/>
    </xf>
    <xf numFmtId="3" fontId="5" fillId="0" borderId="30" xfId="0" applyNumberFormat="1" applyFont="1" applyBorder="1" applyAlignment="1" applyProtection="1">
      <alignment vertical="center" wrapText="1"/>
    </xf>
    <xf numFmtId="3" fontId="5" fillId="0" borderId="14" xfId="0" applyNumberFormat="1" applyFont="1" applyBorder="1" applyAlignment="1" applyProtection="1">
      <alignment vertical="center" wrapText="1"/>
    </xf>
    <xf numFmtId="3" fontId="5" fillId="0" borderId="12" xfId="0" applyNumberFormat="1" applyFont="1" applyBorder="1" applyAlignment="1" applyProtection="1">
      <alignment vertical="center" wrapText="1"/>
    </xf>
    <xf numFmtId="3" fontId="5" fillId="0" borderId="13" xfId="0" applyNumberFormat="1" applyFont="1" applyBorder="1" applyAlignment="1" applyProtection="1">
      <alignment vertical="center" wrapText="1"/>
    </xf>
    <xf numFmtId="3" fontId="5" fillId="0" borderId="31" xfId="0" applyNumberFormat="1" applyFont="1" applyBorder="1" applyAlignment="1" applyProtection="1">
      <alignment vertical="center" wrapText="1"/>
    </xf>
    <xf numFmtId="3" fontId="5" fillId="0" borderId="32" xfId="0" applyNumberFormat="1" applyFont="1" applyBorder="1" applyAlignment="1" applyProtection="1">
      <alignment vertical="center" wrapText="1"/>
    </xf>
    <xf numFmtId="49" fontId="12" fillId="0" borderId="0" xfId="0" applyNumberFormat="1" applyFont="1" applyAlignment="1">
      <alignment horizontal="right" vertical="center" wrapText="1"/>
    </xf>
    <xf numFmtId="49" fontId="13" fillId="0" borderId="0" xfId="0" applyNumberFormat="1" applyFont="1" applyAlignment="1">
      <alignment horizontal="right" vertical="center" wrapText="1"/>
    </xf>
    <xf numFmtId="49" fontId="13" fillId="0" borderId="0" xfId="0" applyNumberFormat="1" applyFont="1" applyBorder="1" applyAlignment="1">
      <alignment horizontal="right" vertical="center" wrapText="1"/>
    </xf>
    <xf numFmtId="49" fontId="13" fillId="0" borderId="18" xfId="0" applyNumberFormat="1" applyFont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center" vertical="center"/>
    </xf>
    <xf numFmtId="1" fontId="15" fillId="0" borderId="4" xfId="0" applyFont="1" applyBorder="1" applyAlignment="1">
      <alignment vertical="center" wrapText="1"/>
    </xf>
    <xf numFmtId="4" fontId="15" fillId="0" borderId="4" xfId="0" applyNumberFormat="1" applyFont="1" applyBorder="1" applyAlignment="1">
      <alignment horizontal="right" vertical="center" wrapText="1"/>
    </xf>
    <xf numFmtId="1" fontId="17" fillId="0" borderId="4" xfId="0" applyFont="1" applyBorder="1" applyAlignment="1">
      <alignment vertical="center" wrapText="1"/>
    </xf>
    <xf numFmtId="1" fontId="18" fillId="0" borderId="4" xfId="0" applyFont="1" applyBorder="1" applyAlignment="1">
      <alignment vertical="center" wrapText="1"/>
    </xf>
    <xf numFmtId="0" fontId="9" fillId="0" borderId="0" xfId="0" applyNumberFormat="1" applyFont="1" applyFill="1" applyAlignment="1" applyProtection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8" fillId="0" borderId="32" xfId="0" applyNumberFormat="1" applyFont="1" applyFill="1" applyBorder="1" applyAlignment="1">
      <alignment horizontal="center" vertical="center"/>
    </xf>
    <xf numFmtId="0" fontId="5" fillId="0" borderId="34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36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30" xfId="0" applyNumberFormat="1" applyFont="1" applyFill="1" applyBorder="1" applyAlignment="1">
      <alignment horizontal="center" vertical="center"/>
    </xf>
    <xf numFmtId="0" fontId="5" fillId="0" borderId="32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 wrapText="1"/>
    </xf>
    <xf numFmtId="0" fontId="5" fillId="0" borderId="37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30" xfId="0" applyNumberFormat="1" applyFont="1" applyFill="1" applyBorder="1" applyAlignment="1" applyProtection="1">
      <alignment horizontal="center" vertical="center" wrapText="1"/>
    </xf>
    <xf numFmtId="0" fontId="5" fillId="0" borderId="3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5" xfId="0" applyNumberFormat="1" applyFont="1" applyFill="1" applyBorder="1" applyAlignment="1" applyProtection="1">
      <alignment horizontal="center" vertical="center" wrapText="1"/>
    </xf>
    <xf numFmtId="0" fontId="5" fillId="2" borderId="36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8" fontId="5" fillId="0" borderId="34" xfId="0" applyNumberFormat="1" applyFont="1" applyFill="1" applyBorder="1" applyAlignment="1" applyProtection="1">
      <alignment horizontal="center" vertical="center" wrapText="1"/>
    </xf>
    <xf numFmtId="178" fontId="5" fillId="0" borderId="38" xfId="0" applyNumberFormat="1" applyFont="1" applyFill="1" applyBorder="1" applyAlignment="1" applyProtection="1">
      <alignment horizontal="center" vertical="center" wrapText="1"/>
    </xf>
    <xf numFmtId="0" fontId="5" fillId="0" borderId="29" xfId="0" applyNumberFormat="1" applyFont="1" applyFill="1" applyBorder="1" applyAlignment="1" applyProtection="1">
      <alignment horizontal="center" vertical="center" wrapText="1"/>
    </xf>
    <xf numFmtId="0" fontId="5" fillId="0" borderId="35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1" fontId="1" fillId="0" borderId="12" xfId="0" applyNumberFormat="1" applyFont="1" applyFill="1" applyBorder="1" applyAlignment="1">
      <alignment horizontal="center" vertical="center"/>
    </xf>
    <xf numFmtId="1" fontId="1" fillId="0" borderId="30" xfId="0" applyNumberFormat="1" applyFont="1" applyFill="1" applyBorder="1" applyAlignment="1">
      <alignment horizontal="center" vertical="center"/>
    </xf>
    <xf numFmtId="1" fontId="1" fillId="0" borderId="32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36" xfId="0" applyNumberFormat="1" applyFont="1" applyFill="1" applyBorder="1" applyAlignment="1" applyProtection="1">
      <alignment horizontal="center" vertical="center" wrapText="1"/>
    </xf>
    <xf numFmtId="0" fontId="8" fillId="0" borderId="29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24" xfId="0" applyNumberFormat="1" applyFont="1" applyFill="1" applyBorder="1" applyAlignment="1" applyProtection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8" fillId="2" borderId="35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35" xfId="0" applyNumberFormat="1" applyFont="1" applyFill="1" applyBorder="1" applyAlignment="1" applyProtection="1">
      <alignment horizontal="center" vertical="center" wrapText="1"/>
    </xf>
    <xf numFmtId="0" fontId="8" fillId="0" borderId="30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39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1" fontId="5" fillId="0" borderId="24" xfId="0" applyNumberFormat="1" applyFont="1" applyFill="1" applyBorder="1" applyAlignment="1" applyProtection="1">
      <alignment horizontal="center" vertical="center"/>
    </xf>
    <xf numFmtId="1" fontId="5" fillId="0" borderId="36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36" xfId="0" applyNumberFormat="1" applyFont="1" applyFill="1" applyBorder="1" applyAlignment="1" applyProtection="1">
      <alignment horizontal="center" vertical="center"/>
    </xf>
    <xf numFmtId="1" fontId="5" fillId="0" borderId="15" xfId="0" applyNumberFormat="1" applyFont="1" applyFill="1" applyBorder="1" applyAlignment="1" applyProtection="1">
      <alignment horizontal="center" vertical="center" wrapText="1"/>
    </xf>
    <xf numFmtId="1" fontId="5" fillId="0" borderId="36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5" fillId="0" borderId="30" xfId="0" applyNumberFormat="1" applyFont="1" applyFill="1" applyBorder="1" applyAlignment="1" applyProtection="1">
      <alignment horizontal="center" vertical="center"/>
    </xf>
    <xf numFmtId="0" fontId="5" fillId="0" borderId="32" xfId="0" applyNumberFormat="1" applyFont="1" applyFill="1" applyBorder="1" applyAlignment="1" applyProtection="1">
      <alignment horizontal="center" vertical="center"/>
    </xf>
    <xf numFmtId="1" fontId="5" fillId="0" borderId="5" xfId="0" applyNumberFormat="1" applyFont="1" applyFill="1" applyBorder="1" applyAlignment="1" applyProtection="1">
      <alignment horizontal="center"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</xf>
    <xf numFmtId="1" fontId="5" fillId="0" borderId="24" xfId="0" applyNumberFormat="1" applyFont="1" applyFill="1" applyBorder="1" applyAlignment="1" applyProtection="1">
      <alignment horizontal="center" vertical="center" wrapText="1"/>
    </xf>
    <xf numFmtId="1" fontId="5" fillId="0" borderId="17" xfId="0" applyNumberFormat="1" applyFont="1" applyFill="1" applyBorder="1" applyAlignment="1" applyProtection="1">
      <alignment horizontal="center" vertical="center"/>
    </xf>
    <xf numFmtId="1" fontId="5" fillId="0" borderId="35" xfId="0" applyNumberFormat="1" applyFont="1" applyFill="1" applyBorder="1" applyAlignment="1" applyProtection="1">
      <alignment horizontal="center" vertical="center"/>
    </xf>
    <xf numFmtId="0" fontId="5" fillId="0" borderId="34" xfId="0" applyNumberFormat="1" applyFont="1" applyFill="1" applyBorder="1" applyAlignment="1" applyProtection="1">
      <alignment horizontal="center" vertical="center"/>
    </xf>
    <xf numFmtId="1" fontId="5" fillId="0" borderId="29" xfId="0" applyNumberFormat="1" applyFont="1" applyFill="1" applyBorder="1" applyAlignment="1" applyProtection="1">
      <alignment horizontal="center" vertical="center" wrapText="1"/>
    </xf>
    <xf numFmtId="1" fontId="5" fillId="0" borderId="35" xfId="0" applyNumberFormat="1" applyFont="1" applyFill="1" applyBorder="1" applyAlignment="1" applyProtection="1">
      <alignment horizontal="center" vertical="center" wrapText="1"/>
    </xf>
    <xf numFmtId="49" fontId="13" fillId="0" borderId="4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A8"/>
  <sheetViews>
    <sheetView showGridLines="0" showZeros="0" workbookViewId="0"/>
  </sheetViews>
  <sheetFormatPr defaultRowHeight="11.25"/>
  <cols>
    <col min="1" max="1" width="163.83203125" customWidth="1"/>
  </cols>
  <sheetData>
    <row r="1" spans="1:1" ht="14.25">
      <c r="A1" s="2"/>
    </row>
    <row r="3" spans="1:1" ht="102" customHeight="1">
      <c r="A3" s="3" t="s">
        <v>0</v>
      </c>
    </row>
    <row r="4" spans="1:1" ht="107.25" customHeight="1">
      <c r="A4" s="4" t="s">
        <v>1</v>
      </c>
    </row>
    <row r="5" spans="1:1" ht="409.6" hidden="1" customHeight="1">
      <c r="A5" s="5"/>
    </row>
    <row r="6" spans="1:1" ht="29.25" customHeight="1">
      <c r="A6" s="6"/>
    </row>
    <row r="7" spans="1:1" ht="78" customHeight="1"/>
    <row r="8" spans="1:1" ht="82.5" customHeight="1">
      <c r="A8" s="7" t="s">
        <v>2</v>
      </c>
    </row>
  </sheetData>
  <phoneticPr fontId="16" type="noConversion"/>
  <printOptions horizontalCentered="1" verticalCentered="1"/>
  <pageMargins left="0.59097224473953247" right="0.59097224473953247" top="0.59097224473953247" bottom="0.59097224473953247" header="0" footer="0"/>
  <pageSetup paperSize="9" orientation="landscape" errors="blank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H8"/>
  <sheetViews>
    <sheetView showGridLines="0" showZeros="0" workbookViewId="0"/>
  </sheetViews>
  <sheetFormatPr defaultRowHeight="11.25"/>
  <cols>
    <col min="1" max="1" width="15.5" customWidth="1"/>
    <col min="2" max="2" width="38.83203125" customWidth="1"/>
    <col min="3" max="8" width="18" customWidth="1"/>
  </cols>
  <sheetData>
    <row r="1" spans="1:8" ht="20.100000000000001" customHeight="1">
      <c r="A1" s="12"/>
      <c r="B1" s="12"/>
      <c r="C1" s="12"/>
      <c r="D1" s="12"/>
      <c r="E1" s="87"/>
      <c r="F1" s="12"/>
      <c r="G1" s="12"/>
      <c r="H1" s="9" t="s">
        <v>341</v>
      </c>
    </row>
    <row r="2" spans="1:8" ht="25.5" customHeight="1">
      <c r="A2" s="117" t="s">
        <v>342</v>
      </c>
      <c r="B2" s="117"/>
      <c r="C2" s="117"/>
      <c r="D2" s="117"/>
      <c r="E2" s="117"/>
      <c r="F2" s="117"/>
      <c r="G2" s="117"/>
      <c r="H2" s="117"/>
    </row>
    <row r="3" spans="1:8" ht="20.100000000000001" customHeight="1">
      <c r="A3" s="94" t="s">
        <v>5</v>
      </c>
      <c r="B3" s="38"/>
      <c r="C3" s="38"/>
      <c r="D3" s="38"/>
      <c r="E3" s="38"/>
      <c r="F3" s="38"/>
      <c r="G3" s="38"/>
      <c r="H3" s="9" t="s">
        <v>6</v>
      </c>
    </row>
    <row r="4" spans="1:8" ht="20.100000000000001" customHeight="1">
      <c r="A4" s="139" t="s">
        <v>343</v>
      </c>
      <c r="B4" s="139" t="s">
        <v>344</v>
      </c>
      <c r="C4" s="164" t="s">
        <v>345</v>
      </c>
      <c r="D4" s="164"/>
      <c r="E4" s="165"/>
      <c r="F4" s="165"/>
      <c r="G4" s="165"/>
      <c r="H4" s="164"/>
    </row>
    <row r="5" spans="1:8" ht="20.100000000000001" customHeight="1">
      <c r="A5" s="139"/>
      <c r="B5" s="139"/>
      <c r="C5" s="174" t="s">
        <v>59</v>
      </c>
      <c r="D5" s="140" t="s">
        <v>228</v>
      </c>
      <c r="E5" s="168" t="s">
        <v>346</v>
      </c>
      <c r="F5" s="169"/>
      <c r="G5" s="170"/>
      <c r="H5" s="173" t="s">
        <v>233</v>
      </c>
    </row>
    <row r="6" spans="1:8" ht="33.75" customHeight="1">
      <c r="A6" s="138"/>
      <c r="B6" s="138"/>
      <c r="C6" s="175"/>
      <c r="D6" s="122"/>
      <c r="E6" s="95" t="s">
        <v>75</v>
      </c>
      <c r="F6" s="96" t="s">
        <v>347</v>
      </c>
      <c r="G6" s="97" t="s">
        <v>348</v>
      </c>
      <c r="H6" s="167"/>
    </row>
    <row r="7" spans="1:8" ht="20.100000000000001" customHeight="1">
      <c r="A7" s="44" t="s">
        <v>46</v>
      </c>
      <c r="B7" s="44" t="s">
        <v>59</v>
      </c>
      <c r="C7" s="45">
        <f>SUM(D7,E7,H7)</f>
        <v>6000</v>
      </c>
      <c r="D7" s="46">
        <v>0</v>
      </c>
      <c r="E7" s="46">
        <f>SUM(F7,G7)</f>
        <v>0</v>
      </c>
      <c r="F7" s="46">
        <v>0</v>
      </c>
      <c r="G7" s="98">
        <v>0</v>
      </c>
      <c r="H7" s="99">
        <v>6000</v>
      </c>
    </row>
    <row r="8" spans="1:8" ht="20.100000000000001" customHeight="1">
      <c r="A8" s="44" t="s">
        <v>83</v>
      </c>
      <c r="B8" s="44" t="s">
        <v>84</v>
      </c>
      <c r="C8" s="45">
        <f>SUM(D8,E8,H8)</f>
        <v>6000</v>
      </c>
      <c r="D8" s="46">
        <v>0</v>
      </c>
      <c r="E8" s="46">
        <f>SUM(F8,G8)</f>
        <v>0</v>
      </c>
      <c r="F8" s="46">
        <v>0</v>
      </c>
      <c r="G8" s="98">
        <v>0</v>
      </c>
      <c r="H8" s="99">
        <v>6000</v>
      </c>
    </row>
  </sheetData>
  <mergeCells count="8">
    <mergeCell ref="A2:H2"/>
    <mergeCell ref="C4:H4"/>
    <mergeCell ref="H5:H6"/>
    <mergeCell ref="A4:A6"/>
    <mergeCell ref="B4:B6"/>
    <mergeCell ref="C5:C6"/>
    <mergeCell ref="D5:D6"/>
    <mergeCell ref="E5:G5"/>
  </mergeCells>
  <phoneticPr fontId="16" type="noConversion"/>
  <printOptions horizontalCentered="1"/>
  <pageMargins left="0.39375001192092896" right="0.39375001192092896" top="0.78750002384185791" bottom="0.39375001192092896" header="0" footer="0"/>
  <pageSetup paperSize="9" fitToHeight="100" orientation="landscape" errors="blank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H16"/>
  <sheetViews>
    <sheetView showGridLines="0" showZeros="0" workbookViewId="0"/>
  </sheetViews>
  <sheetFormatPr defaultRowHeight="11.25"/>
  <cols>
    <col min="1" max="3" width="5.6640625" customWidth="1"/>
    <col min="4" max="4" width="17" customWidth="1"/>
    <col min="5" max="5" width="71.33203125" customWidth="1"/>
    <col min="6" max="8" width="18.1640625" customWidth="1"/>
    <col min="9" max="245" width="10.6640625" customWidth="1"/>
  </cols>
  <sheetData>
    <row r="1" spans="1:8" ht="20.100000000000001" customHeight="1">
      <c r="A1" s="32"/>
      <c r="B1" s="33"/>
      <c r="C1" s="33"/>
      <c r="D1" s="33"/>
      <c r="E1" s="33"/>
      <c r="F1" s="33"/>
      <c r="G1" s="33"/>
      <c r="H1" s="80" t="s">
        <v>349</v>
      </c>
    </row>
    <row r="2" spans="1:8" ht="20.100000000000001" customHeight="1">
      <c r="A2" s="117" t="s">
        <v>350</v>
      </c>
      <c r="B2" s="117"/>
      <c r="C2" s="117"/>
      <c r="D2" s="117"/>
      <c r="E2" s="117"/>
      <c r="F2" s="117"/>
      <c r="G2" s="117"/>
      <c r="H2" s="117"/>
    </row>
    <row r="3" spans="1:8" ht="20.100000000000001" customHeight="1">
      <c r="A3" s="81" t="s">
        <v>5</v>
      </c>
      <c r="B3" s="37"/>
      <c r="C3" s="37"/>
      <c r="D3" s="37"/>
      <c r="E3" s="37"/>
      <c r="F3" s="100"/>
      <c r="G3" s="100"/>
      <c r="H3" s="9" t="s">
        <v>6</v>
      </c>
    </row>
    <row r="4" spans="1:8" ht="20.100000000000001" customHeight="1">
      <c r="A4" s="123" t="s">
        <v>58</v>
      </c>
      <c r="B4" s="124"/>
      <c r="C4" s="124"/>
      <c r="D4" s="124"/>
      <c r="E4" s="125"/>
      <c r="F4" s="176" t="s">
        <v>351</v>
      </c>
      <c r="G4" s="164"/>
      <c r="H4" s="164"/>
    </row>
    <row r="5" spans="1:8" ht="20.100000000000001" customHeight="1">
      <c r="A5" s="123" t="s">
        <v>67</v>
      </c>
      <c r="B5" s="124"/>
      <c r="C5" s="125"/>
      <c r="D5" s="177" t="s">
        <v>68</v>
      </c>
      <c r="E5" s="140" t="s">
        <v>117</v>
      </c>
      <c r="F5" s="121" t="s">
        <v>59</v>
      </c>
      <c r="G5" s="121" t="s">
        <v>113</v>
      </c>
      <c r="H5" s="164" t="s">
        <v>114</v>
      </c>
    </row>
    <row r="6" spans="1:8" ht="20.100000000000001" customHeight="1">
      <c r="A6" s="42" t="s">
        <v>80</v>
      </c>
      <c r="B6" s="41" t="s">
        <v>81</v>
      </c>
      <c r="C6" s="43" t="s">
        <v>82</v>
      </c>
      <c r="D6" s="178"/>
      <c r="E6" s="138"/>
      <c r="F6" s="122"/>
      <c r="G6" s="122"/>
      <c r="H6" s="165"/>
    </row>
    <row r="7" spans="1:8" ht="20.100000000000001" customHeight="1">
      <c r="A7" s="44" t="s">
        <v>46</v>
      </c>
      <c r="B7" s="44" t="s">
        <v>46</v>
      </c>
      <c r="C7" s="44" t="s">
        <v>46</v>
      </c>
      <c r="D7" s="44" t="s">
        <v>46</v>
      </c>
      <c r="E7" s="44" t="s">
        <v>46</v>
      </c>
      <c r="F7" s="101">
        <f t="shared" ref="F7:F16" si="0">SUM(G7,H7)</f>
        <v>0</v>
      </c>
      <c r="G7" s="102" t="s">
        <v>46</v>
      </c>
      <c r="H7" s="103" t="s">
        <v>46</v>
      </c>
    </row>
    <row r="8" spans="1:8" ht="20.100000000000001" customHeight="1">
      <c r="A8" s="44" t="s">
        <v>46</v>
      </c>
      <c r="B8" s="44" t="s">
        <v>46</v>
      </c>
      <c r="C8" s="44" t="s">
        <v>46</v>
      </c>
      <c r="D8" s="44" t="s">
        <v>46</v>
      </c>
      <c r="E8" s="44" t="s">
        <v>46</v>
      </c>
      <c r="F8" s="101">
        <f t="shared" si="0"/>
        <v>0</v>
      </c>
      <c r="G8" s="102" t="s">
        <v>46</v>
      </c>
      <c r="H8" s="103" t="s">
        <v>46</v>
      </c>
    </row>
    <row r="9" spans="1:8" ht="20.100000000000001" customHeight="1">
      <c r="A9" s="44" t="s">
        <v>46</v>
      </c>
      <c r="B9" s="44" t="s">
        <v>46</v>
      </c>
      <c r="C9" s="44" t="s">
        <v>46</v>
      </c>
      <c r="D9" s="44" t="s">
        <v>46</v>
      </c>
      <c r="E9" s="44" t="s">
        <v>46</v>
      </c>
      <c r="F9" s="101">
        <f t="shared" si="0"/>
        <v>0</v>
      </c>
      <c r="G9" s="102" t="s">
        <v>46</v>
      </c>
      <c r="H9" s="103" t="s">
        <v>46</v>
      </c>
    </row>
    <row r="10" spans="1:8" ht="20.100000000000001" customHeight="1">
      <c r="A10" s="44" t="s">
        <v>46</v>
      </c>
      <c r="B10" s="44" t="s">
        <v>46</v>
      </c>
      <c r="C10" s="44" t="s">
        <v>46</v>
      </c>
      <c r="D10" s="44" t="s">
        <v>46</v>
      </c>
      <c r="E10" s="44" t="s">
        <v>46</v>
      </c>
      <c r="F10" s="101">
        <f t="shared" si="0"/>
        <v>0</v>
      </c>
      <c r="G10" s="102" t="s">
        <v>46</v>
      </c>
      <c r="H10" s="103" t="s">
        <v>46</v>
      </c>
    </row>
    <row r="11" spans="1:8" ht="20.100000000000001" customHeight="1">
      <c r="A11" s="44" t="s">
        <v>46</v>
      </c>
      <c r="B11" s="44" t="s">
        <v>46</v>
      </c>
      <c r="C11" s="44" t="s">
        <v>46</v>
      </c>
      <c r="D11" s="44" t="s">
        <v>46</v>
      </c>
      <c r="E11" s="44" t="s">
        <v>46</v>
      </c>
      <c r="F11" s="101">
        <f t="shared" si="0"/>
        <v>0</v>
      </c>
      <c r="G11" s="102" t="s">
        <v>46</v>
      </c>
      <c r="H11" s="103" t="s">
        <v>46</v>
      </c>
    </row>
    <row r="12" spans="1:8" ht="20.100000000000001" customHeight="1">
      <c r="A12" s="44" t="s">
        <v>46</v>
      </c>
      <c r="B12" s="44" t="s">
        <v>46</v>
      </c>
      <c r="C12" s="44" t="s">
        <v>46</v>
      </c>
      <c r="D12" s="44" t="s">
        <v>46</v>
      </c>
      <c r="E12" s="44" t="s">
        <v>46</v>
      </c>
      <c r="F12" s="101">
        <f t="shared" si="0"/>
        <v>0</v>
      </c>
      <c r="G12" s="102" t="s">
        <v>46</v>
      </c>
      <c r="H12" s="103" t="s">
        <v>46</v>
      </c>
    </row>
    <row r="13" spans="1:8" ht="20.100000000000001" customHeight="1">
      <c r="A13" s="44" t="s">
        <v>46</v>
      </c>
      <c r="B13" s="44" t="s">
        <v>46</v>
      </c>
      <c r="C13" s="44" t="s">
        <v>46</v>
      </c>
      <c r="D13" s="44" t="s">
        <v>46</v>
      </c>
      <c r="E13" s="44" t="s">
        <v>46</v>
      </c>
      <c r="F13" s="101">
        <f t="shared" si="0"/>
        <v>0</v>
      </c>
      <c r="G13" s="102" t="s">
        <v>46</v>
      </c>
      <c r="H13" s="103" t="s">
        <v>46</v>
      </c>
    </row>
    <row r="14" spans="1:8" ht="20.100000000000001" customHeight="1">
      <c r="A14" s="44" t="s">
        <v>46</v>
      </c>
      <c r="B14" s="44" t="s">
        <v>46</v>
      </c>
      <c r="C14" s="44" t="s">
        <v>46</v>
      </c>
      <c r="D14" s="44" t="s">
        <v>46</v>
      </c>
      <c r="E14" s="44" t="s">
        <v>46</v>
      </c>
      <c r="F14" s="101">
        <f t="shared" si="0"/>
        <v>0</v>
      </c>
      <c r="G14" s="102" t="s">
        <v>46</v>
      </c>
      <c r="H14" s="103" t="s">
        <v>46</v>
      </c>
    </row>
    <row r="15" spans="1:8" ht="20.100000000000001" customHeight="1">
      <c r="A15" s="44" t="s">
        <v>46</v>
      </c>
      <c r="B15" s="44" t="s">
        <v>46</v>
      </c>
      <c r="C15" s="44" t="s">
        <v>46</v>
      </c>
      <c r="D15" s="44" t="s">
        <v>46</v>
      </c>
      <c r="E15" s="44" t="s">
        <v>46</v>
      </c>
      <c r="F15" s="101">
        <f t="shared" si="0"/>
        <v>0</v>
      </c>
      <c r="G15" s="102" t="s">
        <v>46</v>
      </c>
      <c r="H15" s="103" t="s">
        <v>46</v>
      </c>
    </row>
    <row r="16" spans="1:8" ht="20.100000000000001" customHeight="1">
      <c r="A16" s="44" t="s">
        <v>46</v>
      </c>
      <c r="B16" s="44" t="s">
        <v>46</v>
      </c>
      <c r="C16" s="44" t="s">
        <v>46</v>
      </c>
      <c r="D16" s="44" t="s">
        <v>46</v>
      </c>
      <c r="E16" s="44" t="s">
        <v>46</v>
      </c>
      <c r="F16" s="101">
        <f t="shared" si="0"/>
        <v>0</v>
      </c>
      <c r="G16" s="102" t="s">
        <v>46</v>
      </c>
      <c r="H16" s="103" t="s">
        <v>46</v>
      </c>
    </row>
  </sheetData>
  <mergeCells count="9">
    <mergeCell ref="F4:H4"/>
    <mergeCell ref="H5:H6"/>
    <mergeCell ref="A2:H2"/>
    <mergeCell ref="D5:D6"/>
    <mergeCell ref="E5:E6"/>
    <mergeCell ref="G5:G6"/>
    <mergeCell ref="F5:F6"/>
    <mergeCell ref="A4:E4"/>
    <mergeCell ref="A5:C5"/>
  </mergeCells>
  <phoneticPr fontId="16" type="noConversion"/>
  <printOptions horizontalCentered="1"/>
  <pageMargins left="0.39375001192092896" right="0.39375001192092896" top="0.78750002384185791" bottom="0.39375001192092896" header="0" footer="0"/>
  <pageSetup paperSize="9" fitToHeight="1000" orientation="landscape" errors="blank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H16"/>
  <sheetViews>
    <sheetView showGridLines="0" showZeros="0" workbookViewId="0"/>
  </sheetViews>
  <sheetFormatPr defaultRowHeight="11.25"/>
  <cols>
    <col min="1" max="1" width="15.5" customWidth="1"/>
    <col min="2" max="2" width="38.83203125" customWidth="1"/>
    <col min="3" max="8" width="18" customWidth="1"/>
  </cols>
  <sheetData>
    <row r="1" spans="1:8" ht="20.100000000000001" customHeight="1">
      <c r="A1" s="12"/>
      <c r="B1" s="12"/>
      <c r="C1" s="12"/>
      <c r="D1" s="12"/>
      <c r="E1" s="87"/>
      <c r="F1" s="12"/>
      <c r="G1" s="12"/>
      <c r="H1" s="9" t="s">
        <v>352</v>
      </c>
    </row>
    <row r="2" spans="1:8" ht="25.5" customHeight="1">
      <c r="A2" s="117" t="s">
        <v>353</v>
      </c>
      <c r="B2" s="117"/>
      <c r="C2" s="117"/>
      <c r="D2" s="117"/>
      <c r="E2" s="117"/>
      <c r="F2" s="117"/>
      <c r="G2" s="117"/>
      <c r="H2" s="117"/>
    </row>
    <row r="3" spans="1:8" ht="20.100000000000001" customHeight="1">
      <c r="A3" s="94" t="s">
        <v>5</v>
      </c>
      <c r="B3" s="38"/>
      <c r="C3" s="38"/>
      <c r="D3" s="38"/>
      <c r="E3" s="38"/>
      <c r="F3" s="38"/>
      <c r="G3" s="38"/>
      <c r="H3" s="9" t="s">
        <v>6</v>
      </c>
    </row>
    <row r="4" spans="1:8" ht="20.100000000000001" customHeight="1">
      <c r="A4" s="139" t="s">
        <v>343</v>
      </c>
      <c r="B4" s="139" t="s">
        <v>344</v>
      </c>
      <c r="C4" s="164" t="s">
        <v>345</v>
      </c>
      <c r="D4" s="164"/>
      <c r="E4" s="165"/>
      <c r="F4" s="165"/>
      <c r="G4" s="165"/>
      <c r="H4" s="164"/>
    </row>
    <row r="5" spans="1:8" ht="20.100000000000001" customHeight="1">
      <c r="A5" s="139"/>
      <c r="B5" s="139"/>
      <c r="C5" s="174" t="s">
        <v>59</v>
      </c>
      <c r="D5" s="140" t="s">
        <v>228</v>
      </c>
      <c r="E5" s="168" t="s">
        <v>346</v>
      </c>
      <c r="F5" s="169"/>
      <c r="G5" s="170"/>
      <c r="H5" s="173" t="s">
        <v>233</v>
      </c>
    </row>
    <row r="6" spans="1:8" ht="33.75" customHeight="1">
      <c r="A6" s="138"/>
      <c r="B6" s="138"/>
      <c r="C6" s="175"/>
      <c r="D6" s="122"/>
      <c r="E6" s="95" t="s">
        <v>75</v>
      </c>
      <c r="F6" s="96" t="s">
        <v>347</v>
      </c>
      <c r="G6" s="97" t="s">
        <v>348</v>
      </c>
      <c r="H6" s="167"/>
    </row>
    <row r="7" spans="1:8" ht="20.100000000000001" customHeight="1">
      <c r="A7" s="44" t="s">
        <v>46</v>
      </c>
      <c r="B7" s="44" t="s">
        <v>46</v>
      </c>
      <c r="C7" s="104">
        <f t="shared" ref="C7:C16" si="0">SUM(D7,E7,H7)</f>
        <v>0</v>
      </c>
      <c r="D7" s="105" t="s">
        <v>46</v>
      </c>
      <c r="E7" s="105">
        <f t="shared" ref="E7:E16" si="1">SUM(F7,G7)</f>
        <v>0</v>
      </c>
      <c r="F7" s="105" t="s">
        <v>46</v>
      </c>
      <c r="G7" s="106" t="s">
        <v>46</v>
      </c>
      <c r="H7" s="107" t="s">
        <v>46</v>
      </c>
    </row>
    <row r="8" spans="1:8" ht="20.100000000000001" customHeight="1">
      <c r="A8" s="44" t="s">
        <v>46</v>
      </c>
      <c r="B8" s="44" t="s">
        <v>46</v>
      </c>
      <c r="C8" s="104">
        <f t="shared" si="0"/>
        <v>0</v>
      </c>
      <c r="D8" s="105" t="s">
        <v>46</v>
      </c>
      <c r="E8" s="105">
        <f t="shared" si="1"/>
        <v>0</v>
      </c>
      <c r="F8" s="105" t="s">
        <v>46</v>
      </c>
      <c r="G8" s="106" t="s">
        <v>46</v>
      </c>
      <c r="H8" s="107" t="s">
        <v>46</v>
      </c>
    </row>
    <row r="9" spans="1:8" ht="20.100000000000001" customHeight="1">
      <c r="A9" s="44" t="s">
        <v>46</v>
      </c>
      <c r="B9" s="44" t="s">
        <v>46</v>
      </c>
      <c r="C9" s="104">
        <f t="shared" si="0"/>
        <v>0</v>
      </c>
      <c r="D9" s="105" t="s">
        <v>46</v>
      </c>
      <c r="E9" s="105">
        <f t="shared" si="1"/>
        <v>0</v>
      </c>
      <c r="F9" s="105" t="s">
        <v>46</v>
      </c>
      <c r="G9" s="106" t="s">
        <v>46</v>
      </c>
      <c r="H9" s="107" t="s">
        <v>46</v>
      </c>
    </row>
    <row r="10" spans="1:8" ht="20.100000000000001" customHeight="1">
      <c r="A10" s="44" t="s">
        <v>46</v>
      </c>
      <c r="B10" s="44" t="s">
        <v>46</v>
      </c>
      <c r="C10" s="104">
        <f t="shared" si="0"/>
        <v>0</v>
      </c>
      <c r="D10" s="105" t="s">
        <v>46</v>
      </c>
      <c r="E10" s="105">
        <f t="shared" si="1"/>
        <v>0</v>
      </c>
      <c r="F10" s="105" t="s">
        <v>46</v>
      </c>
      <c r="G10" s="106" t="s">
        <v>46</v>
      </c>
      <c r="H10" s="107" t="s">
        <v>46</v>
      </c>
    </row>
    <row r="11" spans="1:8" ht="20.100000000000001" customHeight="1">
      <c r="A11" s="44" t="s">
        <v>46</v>
      </c>
      <c r="B11" s="44" t="s">
        <v>46</v>
      </c>
      <c r="C11" s="104">
        <f t="shared" si="0"/>
        <v>0</v>
      </c>
      <c r="D11" s="105" t="s">
        <v>46</v>
      </c>
      <c r="E11" s="105">
        <f t="shared" si="1"/>
        <v>0</v>
      </c>
      <c r="F11" s="105" t="s">
        <v>46</v>
      </c>
      <c r="G11" s="106" t="s">
        <v>46</v>
      </c>
      <c r="H11" s="107" t="s">
        <v>46</v>
      </c>
    </row>
    <row r="12" spans="1:8" ht="20.100000000000001" customHeight="1">
      <c r="A12" s="44" t="s">
        <v>46</v>
      </c>
      <c r="B12" s="44" t="s">
        <v>46</v>
      </c>
      <c r="C12" s="104">
        <f t="shared" si="0"/>
        <v>0</v>
      </c>
      <c r="D12" s="105" t="s">
        <v>46</v>
      </c>
      <c r="E12" s="105">
        <f t="shared" si="1"/>
        <v>0</v>
      </c>
      <c r="F12" s="105" t="s">
        <v>46</v>
      </c>
      <c r="G12" s="106" t="s">
        <v>46</v>
      </c>
      <c r="H12" s="107" t="s">
        <v>46</v>
      </c>
    </row>
    <row r="13" spans="1:8" ht="20.100000000000001" customHeight="1">
      <c r="A13" s="44" t="s">
        <v>46</v>
      </c>
      <c r="B13" s="44" t="s">
        <v>46</v>
      </c>
      <c r="C13" s="104">
        <f t="shared" si="0"/>
        <v>0</v>
      </c>
      <c r="D13" s="105" t="s">
        <v>46</v>
      </c>
      <c r="E13" s="105">
        <f t="shared" si="1"/>
        <v>0</v>
      </c>
      <c r="F13" s="105" t="s">
        <v>46</v>
      </c>
      <c r="G13" s="106" t="s">
        <v>46</v>
      </c>
      <c r="H13" s="107" t="s">
        <v>46</v>
      </c>
    </row>
    <row r="14" spans="1:8" ht="20.100000000000001" customHeight="1">
      <c r="A14" s="44" t="s">
        <v>46</v>
      </c>
      <c r="B14" s="44" t="s">
        <v>46</v>
      </c>
      <c r="C14" s="104">
        <f t="shared" si="0"/>
        <v>0</v>
      </c>
      <c r="D14" s="105" t="s">
        <v>46</v>
      </c>
      <c r="E14" s="105">
        <f t="shared" si="1"/>
        <v>0</v>
      </c>
      <c r="F14" s="105" t="s">
        <v>46</v>
      </c>
      <c r="G14" s="106" t="s">
        <v>46</v>
      </c>
      <c r="H14" s="107" t="s">
        <v>46</v>
      </c>
    </row>
    <row r="15" spans="1:8" ht="20.100000000000001" customHeight="1">
      <c r="A15" s="44" t="s">
        <v>46</v>
      </c>
      <c r="B15" s="44" t="s">
        <v>46</v>
      </c>
      <c r="C15" s="104">
        <f t="shared" si="0"/>
        <v>0</v>
      </c>
      <c r="D15" s="105" t="s">
        <v>46</v>
      </c>
      <c r="E15" s="105">
        <f t="shared" si="1"/>
        <v>0</v>
      </c>
      <c r="F15" s="105" t="s">
        <v>46</v>
      </c>
      <c r="G15" s="106" t="s">
        <v>46</v>
      </c>
      <c r="H15" s="107" t="s">
        <v>46</v>
      </c>
    </row>
    <row r="16" spans="1:8" ht="20.100000000000001" customHeight="1">
      <c r="A16" s="44" t="s">
        <v>46</v>
      </c>
      <c r="B16" s="44" t="s">
        <v>46</v>
      </c>
      <c r="C16" s="104">
        <f t="shared" si="0"/>
        <v>0</v>
      </c>
      <c r="D16" s="105" t="s">
        <v>46</v>
      </c>
      <c r="E16" s="105">
        <f t="shared" si="1"/>
        <v>0</v>
      </c>
      <c r="F16" s="105" t="s">
        <v>46</v>
      </c>
      <c r="G16" s="106" t="s">
        <v>46</v>
      </c>
      <c r="H16" s="107" t="s">
        <v>46</v>
      </c>
    </row>
  </sheetData>
  <mergeCells count="8">
    <mergeCell ref="A2:H2"/>
    <mergeCell ref="C4:H4"/>
    <mergeCell ref="H5:H6"/>
    <mergeCell ref="A4:A6"/>
    <mergeCell ref="B4:B6"/>
    <mergeCell ref="C5:C6"/>
    <mergeCell ref="D5:D6"/>
    <mergeCell ref="E5:G5"/>
  </mergeCells>
  <phoneticPr fontId="16" type="noConversion"/>
  <printOptions horizontalCentered="1"/>
  <pageMargins left="0.39375001192092896" right="0.39375001192092896" top="0.78750002384185791" bottom="0.39375001192092896" header="0" footer="0"/>
  <pageSetup paperSize="9" fitToHeight="100" orientation="landscape" errors="blank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H16"/>
  <sheetViews>
    <sheetView showGridLines="0" showZeros="0" workbookViewId="0"/>
  </sheetViews>
  <sheetFormatPr defaultRowHeight="11.25"/>
  <cols>
    <col min="1" max="3" width="5.6640625" customWidth="1"/>
    <col min="4" max="4" width="17" customWidth="1"/>
    <col min="5" max="5" width="76.6640625" customWidth="1"/>
    <col min="6" max="6" width="23" customWidth="1"/>
    <col min="7" max="8" width="20.83203125" customWidth="1"/>
    <col min="9" max="245" width="10.6640625" customWidth="1"/>
  </cols>
  <sheetData>
    <row r="1" spans="1:8" ht="20.100000000000001" customHeight="1">
      <c r="A1" s="32"/>
      <c r="B1" s="33"/>
      <c r="C1" s="33"/>
      <c r="D1" s="33"/>
      <c r="E1" s="33"/>
      <c r="F1" s="33"/>
      <c r="G1" s="33"/>
      <c r="H1" s="80" t="s">
        <v>354</v>
      </c>
    </row>
    <row r="2" spans="1:8" ht="20.100000000000001" customHeight="1">
      <c r="A2" s="117" t="s">
        <v>355</v>
      </c>
      <c r="B2" s="117"/>
      <c r="C2" s="117"/>
      <c r="D2" s="117"/>
      <c r="E2" s="117"/>
      <c r="F2" s="117"/>
      <c r="G2" s="117"/>
      <c r="H2" s="117"/>
    </row>
    <row r="3" spans="1:8" ht="20.100000000000001" customHeight="1">
      <c r="A3" s="37" t="s">
        <v>46</v>
      </c>
      <c r="B3" s="37"/>
      <c r="C3" s="37"/>
      <c r="D3" s="37"/>
      <c r="E3" s="37"/>
      <c r="F3" s="100"/>
      <c r="G3" s="100"/>
      <c r="H3" s="9" t="s">
        <v>6</v>
      </c>
    </row>
    <row r="4" spans="1:8" ht="20.100000000000001" customHeight="1">
      <c r="A4" s="123" t="s">
        <v>58</v>
      </c>
      <c r="B4" s="124"/>
      <c r="C4" s="124"/>
      <c r="D4" s="124"/>
      <c r="E4" s="125"/>
      <c r="F4" s="176" t="s">
        <v>356</v>
      </c>
      <c r="G4" s="164"/>
      <c r="H4" s="164"/>
    </row>
    <row r="5" spans="1:8" ht="20.100000000000001" customHeight="1">
      <c r="A5" s="123" t="s">
        <v>67</v>
      </c>
      <c r="B5" s="124"/>
      <c r="C5" s="125"/>
      <c r="D5" s="177" t="s">
        <v>68</v>
      </c>
      <c r="E5" s="140" t="s">
        <v>117</v>
      </c>
      <c r="F5" s="121" t="s">
        <v>59</v>
      </c>
      <c r="G5" s="121" t="s">
        <v>113</v>
      </c>
      <c r="H5" s="164" t="s">
        <v>114</v>
      </c>
    </row>
    <row r="6" spans="1:8" ht="20.100000000000001" customHeight="1">
      <c r="A6" s="42" t="s">
        <v>80</v>
      </c>
      <c r="B6" s="41" t="s">
        <v>81</v>
      </c>
      <c r="C6" s="43" t="s">
        <v>82</v>
      </c>
      <c r="D6" s="178"/>
      <c r="E6" s="138"/>
      <c r="F6" s="122"/>
      <c r="G6" s="122"/>
      <c r="H6" s="165"/>
    </row>
    <row r="7" spans="1:8" ht="20.100000000000001" customHeight="1">
      <c r="A7" s="44" t="s">
        <v>46</v>
      </c>
      <c r="B7" s="44" t="s">
        <v>46</v>
      </c>
      <c r="C7" s="44" t="s">
        <v>46</v>
      </c>
      <c r="D7" s="44" t="s">
        <v>46</v>
      </c>
      <c r="E7" s="44" t="s">
        <v>46</v>
      </c>
      <c r="F7" s="101" t="s">
        <v>46</v>
      </c>
      <c r="G7" s="102" t="s">
        <v>46</v>
      </c>
      <c r="H7" s="103" t="s">
        <v>46</v>
      </c>
    </row>
    <row r="8" spans="1:8" ht="20.100000000000001" customHeight="1">
      <c r="A8" s="44" t="s">
        <v>46</v>
      </c>
      <c r="B8" s="44" t="s">
        <v>46</v>
      </c>
      <c r="C8" s="44" t="s">
        <v>46</v>
      </c>
      <c r="D8" s="44" t="s">
        <v>46</v>
      </c>
      <c r="E8" s="44" t="s">
        <v>46</v>
      </c>
      <c r="F8" s="101" t="s">
        <v>46</v>
      </c>
      <c r="G8" s="102" t="s">
        <v>46</v>
      </c>
      <c r="H8" s="103" t="s">
        <v>46</v>
      </c>
    </row>
    <row r="9" spans="1:8" ht="20.100000000000001" customHeight="1">
      <c r="A9" s="44" t="s">
        <v>46</v>
      </c>
      <c r="B9" s="44" t="s">
        <v>46</v>
      </c>
      <c r="C9" s="44" t="s">
        <v>46</v>
      </c>
      <c r="D9" s="44" t="s">
        <v>46</v>
      </c>
      <c r="E9" s="44" t="s">
        <v>46</v>
      </c>
      <c r="F9" s="101" t="s">
        <v>46</v>
      </c>
      <c r="G9" s="102" t="s">
        <v>46</v>
      </c>
      <c r="H9" s="103" t="s">
        <v>46</v>
      </c>
    </row>
    <row r="10" spans="1:8" ht="20.100000000000001" customHeight="1">
      <c r="A10" s="44" t="s">
        <v>46</v>
      </c>
      <c r="B10" s="44" t="s">
        <v>46</v>
      </c>
      <c r="C10" s="44" t="s">
        <v>46</v>
      </c>
      <c r="D10" s="44" t="s">
        <v>46</v>
      </c>
      <c r="E10" s="44" t="s">
        <v>46</v>
      </c>
      <c r="F10" s="101" t="s">
        <v>46</v>
      </c>
      <c r="G10" s="102" t="s">
        <v>46</v>
      </c>
      <c r="H10" s="103" t="s">
        <v>46</v>
      </c>
    </row>
    <row r="11" spans="1:8" ht="20.100000000000001" customHeight="1">
      <c r="A11" s="44" t="s">
        <v>46</v>
      </c>
      <c r="B11" s="44" t="s">
        <v>46</v>
      </c>
      <c r="C11" s="44" t="s">
        <v>46</v>
      </c>
      <c r="D11" s="44" t="s">
        <v>46</v>
      </c>
      <c r="E11" s="44" t="s">
        <v>46</v>
      </c>
      <c r="F11" s="101" t="s">
        <v>46</v>
      </c>
      <c r="G11" s="102" t="s">
        <v>46</v>
      </c>
      <c r="H11" s="103" t="s">
        <v>46</v>
      </c>
    </row>
    <row r="12" spans="1:8" ht="20.100000000000001" customHeight="1">
      <c r="A12" s="44" t="s">
        <v>46</v>
      </c>
      <c r="B12" s="44" t="s">
        <v>46</v>
      </c>
      <c r="C12" s="44" t="s">
        <v>46</v>
      </c>
      <c r="D12" s="44" t="s">
        <v>46</v>
      </c>
      <c r="E12" s="44" t="s">
        <v>46</v>
      </c>
      <c r="F12" s="101" t="s">
        <v>46</v>
      </c>
      <c r="G12" s="102" t="s">
        <v>46</v>
      </c>
      <c r="H12" s="103" t="s">
        <v>46</v>
      </c>
    </row>
    <row r="13" spans="1:8" ht="20.100000000000001" customHeight="1">
      <c r="A13" s="44" t="s">
        <v>46</v>
      </c>
      <c r="B13" s="44" t="s">
        <v>46</v>
      </c>
      <c r="C13" s="44" t="s">
        <v>46</v>
      </c>
      <c r="D13" s="44" t="s">
        <v>46</v>
      </c>
      <c r="E13" s="44" t="s">
        <v>46</v>
      </c>
      <c r="F13" s="101" t="s">
        <v>46</v>
      </c>
      <c r="G13" s="102" t="s">
        <v>46</v>
      </c>
      <c r="H13" s="103" t="s">
        <v>46</v>
      </c>
    </row>
    <row r="14" spans="1:8" ht="20.100000000000001" customHeight="1">
      <c r="A14" s="44" t="s">
        <v>46</v>
      </c>
      <c r="B14" s="44" t="s">
        <v>46</v>
      </c>
      <c r="C14" s="44" t="s">
        <v>46</v>
      </c>
      <c r="D14" s="44" t="s">
        <v>46</v>
      </c>
      <c r="E14" s="44" t="s">
        <v>46</v>
      </c>
      <c r="F14" s="101" t="s">
        <v>46</v>
      </c>
      <c r="G14" s="102" t="s">
        <v>46</v>
      </c>
      <c r="H14" s="103" t="s">
        <v>46</v>
      </c>
    </row>
    <row r="15" spans="1:8" ht="20.100000000000001" customHeight="1">
      <c r="A15" s="44" t="s">
        <v>46</v>
      </c>
      <c r="B15" s="44" t="s">
        <v>46</v>
      </c>
      <c r="C15" s="44" t="s">
        <v>46</v>
      </c>
      <c r="D15" s="44" t="s">
        <v>46</v>
      </c>
      <c r="E15" s="44" t="s">
        <v>46</v>
      </c>
      <c r="F15" s="101" t="s">
        <v>46</v>
      </c>
      <c r="G15" s="102" t="s">
        <v>46</v>
      </c>
      <c r="H15" s="103" t="s">
        <v>46</v>
      </c>
    </row>
    <row r="16" spans="1:8" ht="20.100000000000001" customHeight="1">
      <c r="A16" s="44" t="s">
        <v>46</v>
      </c>
      <c r="B16" s="44" t="s">
        <v>46</v>
      </c>
      <c r="C16" s="44" t="s">
        <v>46</v>
      </c>
      <c r="D16" s="44" t="s">
        <v>46</v>
      </c>
      <c r="E16" s="44" t="s">
        <v>46</v>
      </c>
      <c r="F16" s="101" t="s">
        <v>46</v>
      </c>
      <c r="G16" s="102" t="s">
        <v>46</v>
      </c>
      <c r="H16" s="103" t="s">
        <v>46</v>
      </c>
    </row>
  </sheetData>
  <mergeCells count="9">
    <mergeCell ref="F4:H4"/>
    <mergeCell ref="H5:H6"/>
    <mergeCell ref="A2:H2"/>
    <mergeCell ref="D5:D6"/>
    <mergeCell ref="E5:E6"/>
    <mergeCell ref="G5:G6"/>
    <mergeCell ref="F5:F6"/>
    <mergeCell ref="A4:E4"/>
    <mergeCell ref="A5:C5"/>
  </mergeCells>
  <phoneticPr fontId="16" type="noConversion"/>
  <printOptions horizontalCentered="1"/>
  <pageMargins left="0.39375001192092896" right="0.39375001192092896" top="0.39375001192092896" bottom="0.39375001192092896" header="0.39375001192092896" footer="0"/>
  <pageSetup paperSize="9" fitToHeight="1000" orientation="landscape" errors="blank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L24"/>
  <sheetViews>
    <sheetView showZeros="0" tabSelected="1" workbookViewId="0">
      <selection activeCell="A14" sqref="A14"/>
    </sheetView>
  </sheetViews>
  <sheetFormatPr defaultRowHeight="11.25"/>
  <cols>
    <col min="1" max="1" width="43.33203125" customWidth="1"/>
    <col min="2" max="3" width="15.5" customWidth="1"/>
    <col min="4" max="4" width="12" customWidth="1"/>
    <col min="5" max="5" width="42" customWidth="1"/>
    <col min="6" max="12" width="25" customWidth="1"/>
  </cols>
  <sheetData>
    <row r="1" spans="1:12" ht="25.5" customHeight="1">
      <c r="A1" s="108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25.5" customHeight="1">
      <c r="A2" s="180" t="s">
        <v>357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2" ht="25.5" customHeight="1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 t="s">
        <v>6</v>
      </c>
    </row>
    <row r="4" spans="1:12" ht="25.5" customHeight="1">
      <c r="A4" s="181" t="s">
        <v>358</v>
      </c>
      <c r="B4" s="181" t="s">
        <v>359</v>
      </c>
      <c r="C4" s="181"/>
      <c r="D4" s="181"/>
      <c r="E4" s="181" t="s">
        <v>360</v>
      </c>
      <c r="F4" s="181" t="s">
        <v>361</v>
      </c>
      <c r="G4" s="181" t="s">
        <v>362</v>
      </c>
      <c r="H4" s="181" t="s">
        <v>362</v>
      </c>
      <c r="I4" s="181" t="s">
        <v>362</v>
      </c>
      <c r="J4" s="181" t="s">
        <v>362</v>
      </c>
      <c r="K4" s="181" t="s">
        <v>362</v>
      </c>
      <c r="L4" s="181" t="s">
        <v>362</v>
      </c>
    </row>
    <row r="5" spans="1:12" ht="25.5" customHeight="1">
      <c r="A5" s="181"/>
      <c r="B5" s="181" t="s">
        <v>363</v>
      </c>
      <c r="C5" s="181" t="s">
        <v>364</v>
      </c>
      <c r="D5" s="181" t="s">
        <v>365</v>
      </c>
      <c r="E5" s="181"/>
      <c r="F5" s="181"/>
      <c r="G5" s="181" t="s">
        <v>366</v>
      </c>
      <c r="H5" s="181" t="s">
        <v>366</v>
      </c>
      <c r="I5" s="179" t="s">
        <v>367</v>
      </c>
      <c r="J5" s="179" t="s">
        <v>367</v>
      </c>
      <c r="K5" s="179" t="s">
        <v>368</v>
      </c>
      <c r="L5" s="179" t="s">
        <v>368</v>
      </c>
    </row>
    <row r="6" spans="1:12" ht="25.5" customHeight="1">
      <c r="A6" s="182"/>
      <c r="B6" s="182"/>
      <c r="C6" s="182"/>
      <c r="D6" s="182"/>
      <c r="E6" s="182"/>
      <c r="F6" s="182"/>
      <c r="G6" s="111" t="s">
        <v>369</v>
      </c>
      <c r="H6" s="112" t="s">
        <v>370</v>
      </c>
      <c r="I6" s="112" t="s">
        <v>369</v>
      </c>
      <c r="J6" s="112" t="s">
        <v>370</v>
      </c>
      <c r="K6" s="112" t="s">
        <v>369</v>
      </c>
      <c r="L6" s="112" t="s">
        <v>370</v>
      </c>
    </row>
    <row r="7" spans="1:12" ht="25.5" customHeight="1">
      <c r="A7" s="113" t="s">
        <v>59</v>
      </c>
      <c r="B7" s="114">
        <v>600000</v>
      </c>
      <c r="C7" s="114">
        <v>600000</v>
      </c>
      <c r="D7" s="114">
        <f t="shared" ref="D7:D24" si="0">B7-C7</f>
        <v>0</v>
      </c>
      <c r="E7" s="113"/>
      <c r="F7" s="113" t="s">
        <v>46</v>
      </c>
      <c r="G7" s="113" t="s">
        <v>46</v>
      </c>
      <c r="H7" s="113" t="s">
        <v>46</v>
      </c>
      <c r="I7" s="113" t="s">
        <v>46</v>
      </c>
      <c r="J7" s="113" t="s">
        <v>46</v>
      </c>
      <c r="K7" s="113" t="s">
        <v>46</v>
      </c>
      <c r="L7" s="113" t="s">
        <v>46</v>
      </c>
    </row>
    <row r="8" spans="1:12" ht="25.5" customHeight="1">
      <c r="A8" s="113" t="s">
        <v>84</v>
      </c>
      <c r="B8" s="114">
        <v>600000</v>
      </c>
      <c r="C8" s="114">
        <v>600000</v>
      </c>
      <c r="D8" s="114">
        <f t="shared" si="0"/>
        <v>0</v>
      </c>
      <c r="E8" s="113"/>
      <c r="F8" s="113" t="s">
        <v>46</v>
      </c>
      <c r="G8" s="113" t="s">
        <v>46</v>
      </c>
      <c r="H8" s="113" t="s">
        <v>46</v>
      </c>
      <c r="I8" s="113" t="s">
        <v>46</v>
      </c>
      <c r="J8" s="113" t="s">
        <v>46</v>
      </c>
      <c r="K8" s="113" t="s">
        <v>46</v>
      </c>
      <c r="L8" s="113" t="s">
        <v>46</v>
      </c>
    </row>
    <row r="9" spans="1:12" ht="25.5" customHeight="1">
      <c r="A9" s="113" t="s">
        <v>85</v>
      </c>
      <c r="B9" s="114">
        <v>600000</v>
      </c>
      <c r="C9" s="114">
        <v>600000</v>
      </c>
      <c r="D9" s="114">
        <f t="shared" si="0"/>
        <v>0</v>
      </c>
      <c r="E9" s="113"/>
      <c r="F9" s="113" t="s">
        <v>46</v>
      </c>
      <c r="G9" s="113" t="s">
        <v>46</v>
      </c>
      <c r="H9" s="113" t="s">
        <v>46</v>
      </c>
      <c r="I9" s="113" t="s">
        <v>46</v>
      </c>
      <c r="J9" s="113" t="s">
        <v>46</v>
      </c>
      <c r="K9" s="113" t="s">
        <v>46</v>
      </c>
      <c r="L9" s="113" t="s">
        <v>46</v>
      </c>
    </row>
    <row r="10" spans="1:12" ht="80.25" customHeight="1">
      <c r="A10" s="113" t="s">
        <v>339</v>
      </c>
      <c r="B10" s="114">
        <v>200000</v>
      </c>
      <c r="C10" s="114">
        <v>200000</v>
      </c>
      <c r="D10" s="114">
        <f t="shared" si="0"/>
        <v>0</v>
      </c>
      <c r="E10" s="115" t="s">
        <v>418</v>
      </c>
      <c r="F10" s="113" t="s">
        <v>371</v>
      </c>
      <c r="G10" s="113" t="s">
        <v>372</v>
      </c>
      <c r="H10" s="113" t="s">
        <v>373</v>
      </c>
      <c r="I10" s="113" t="s">
        <v>374</v>
      </c>
      <c r="J10" s="113" t="s">
        <v>46</v>
      </c>
      <c r="K10" s="113" t="s">
        <v>375</v>
      </c>
      <c r="L10" s="113" t="s">
        <v>376</v>
      </c>
    </row>
    <row r="11" spans="1:12" ht="25.5" customHeight="1">
      <c r="A11" s="113" t="s">
        <v>377</v>
      </c>
      <c r="B11" s="114">
        <v>0</v>
      </c>
      <c r="C11" s="114">
        <v>0</v>
      </c>
      <c r="D11" s="114">
        <f t="shared" si="0"/>
        <v>0</v>
      </c>
      <c r="E11" s="113"/>
      <c r="F11" s="113" t="s">
        <v>46</v>
      </c>
      <c r="G11" s="113" t="s">
        <v>378</v>
      </c>
      <c r="H11" s="113" t="s">
        <v>379</v>
      </c>
      <c r="I11" s="113" t="s">
        <v>380</v>
      </c>
      <c r="J11" s="113" t="s">
        <v>46</v>
      </c>
      <c r="K11" s="113" t="s">
        <v>381</v>
      </c>
      <c r="L11" s="113" t="s">
        <v>382</v>
      </c>
    </row>
    <row r="12" spans="1:12" ht="25.5" customHeight="1">
      <c r="A12" s="113" t="s">
        <v>377</v>
      </c>
      <c r="B12" s="114">
        <v>0</v>
      </c>
      <c r="C12" s="114">
        <v>0</v>
      </c>
      <c r="D12" s="114">
        <f t="shared" si="0"/>
        <v>0</v>
      </c>
      <c r="E12" s="113"/>
      <c r="F12" s="113" t="s">
        <v>46</v>
      </c>
      <c r="G12" s="113" t="s">
        <v>383</v>
      </c>
      <c r="H12" s="113" t="s">
        <v>384</v>
      </c>
      <c r="I12" s="113" t="s">
        <v>372</v>
      </c>
      <c r="J12" s="113" t="s">
        <v>385</v>
      </c>
      <c r="K12" s="113" t="s">
        <v>46</v>
      </c>
      <c r="L12" s="113" t="s">
        <v>46</v>
      </c>
    </row>
    <row r="13" spans="1:12" ht="36.75" customHeight="1">
      <c r="A13" s="113" t="s">
        <v>377</v>
      </c>
      <c r="B13" s="114">
        <v>0</v>
      </c>
      <c r="C13" s="114">
        <v>0</v>
      </c>
      <c r="D13" s="114">
        <f t="shared" si="0"/>
        <v>0</v>
      </c>
      <c r="E13" s="113"/>
      <c r="F13" s="113" t="s">
        <v>46</v>
      </c>
      <c r="G13" s="113" t="s">
        <v>386</v>
      </c>
      <c r="H13" s="113" t="s">
        <v>387</v>
      </c>
      <c r="I13" s="113" t="s">
        <v>46</v>
      </c>
      <c r="J13" s="113" t="s">
        <v>46</v>
      </c>
      <c r="K13" s="113" t="s">
        <v>46</v>
      </c>
      <c r="L13" s="113" t="s">
        <v>46</v>
      </c>
    </row>
    <row r="14" spans="1:12" ht="91.5" customHeight="1">
      <c r="A14" s="113" t="s">
        <v>340</v>
      </c>
      <c r="B14" s="114">
        <v>150000</v>
      </c>
      <c r="C14" s="114">
        <v>150000</v>
      </c>
      <c r="D14" s="114"/>
      <c r="E14" s="115" t="s">
        <v>419</v>
      </c>
      <c r="F14" s="113" t="s">
        <v>388</v>
      </c>
      <c r="G14" s="113" t="s">
        <v>389</v>
      </c>
      <c r="H14" s="113" t="s">
        <v>373</v>
      </c>
      <c r="I14" s="113" t="s">
        <v>390</v>
      </c>
      <c r="J14" s="113" t="s">
        <v>46</v>
      </c>
      <c r="K14" s="113" t="s">
        <v>391</v>
      </c>
      <c r="L14" s="113" t="s">
        <v>382</v>
      </c>
    </row>
    <row r="15" spans="1:12" ht="25.5" customHeight="1">
      <c r="A15" s="113" t="s">
        <v>377</v>
      </c>
      <c r="B15" s="114">
        <v>0</v>
      </c>
      <c r="C15" s="114">
        <v>0</v>
      </c>
      <c r="D15" s="114">
        <f t="shared" si="0"/>
        <v>0</v>
      </c>
      <c r="E15" s="113"/>
      <c r="F15" s="113" t="s">
        <v>46</v>
      </c>
      <c r="G15" s="113" t="s">
        <v>392</v>
      </c>
      <c r="H15" s="113" t="s">
        <v>373</v>
      </c>
      <c r="I15" s="113" t="s">
        <v>393</v>
      </c>
      <c r="J15" s="113" t="s">
        <v>46</v>
      </c>
      <c r="K15" s="113" t="s">
        <v>394</v>
      </c>
      <c r="L15" s="113" t="s">
        <v>382</v>
      </c>
    </row>
    <row r="16" spans="1:12" ht="25.5" customHeight="1">
      <c r="A16" s="113" t="s">
        <v>377</v>
      </c>
      <c r="B16" s="114">
        <v>0</v>
      </c>
      <c r="C16" s="114">
        <v>0</v>
      </c>
      <c r="D16" s="114">
        <f t="shared" si="0"/>
        <v>0</v>
      </c>
      <c r="E16" s="113"/>
      <c r="F16" s="113" t="s">
        <v>46</v>
      </c>
      <c r="G16" s="113" t="s">
        <v>395</v>
      </c>
      <c r="H16" s="113" t="s">
        <v>379</v>
      </c>
      <c r="I16" s="113" t="s">
        <v>396</v>
      </c>
      <c r="J16" s="113" t="s">
        <v>385</v>
      </c>
      <c r="K16" s="113" t="s">
        <v>46</v>
      </c>
      <c r="L16" s="113" t="s">
        <v>46</v>
      </c>
    </row>
    <row r="17" spans="1:12" ht="25.5" customHeight="1">
      <c r="A17" s="113" t="s">
        <v>377</v>
      </c>
      <c r="B17" s="114">
        <v>0</v>
      </c>
      <c r="C17" s="114">
        <v>0</v>
      </c>
      <c r="D17" s="114">
        <f t="shared" si="0"/>
        <v>0</v>
      </c>
      <c r="E17" s="113"/>
      <c r="F17" s="113" t="s">
        <v>46</v>
      </c>
      <c r="G17" s="113" t="s">
        <v>383</v>
      </c>
      <c r="H17" s="113" t="s">
        <v>397</v>
      </c>
      <c r="I17" s="113" t="s">
        <v>46</v>
      </c>
      <c r="J17" s="113" t="s">
        <v>46</v>
      </c>
      <c r="K17" s="113" t="s">
        <v>46</v>
      </c>
      <c r="L17" s="113" t="s">
        <v>46</v>
      </c>
    </row>
    <row r="18" spans="1:12" ht="25.5" customHeight="1">
      <c r="A18" s="113" t="s">
        <v>377</v>
      </c>
      <c r="B18" s="114">
        <v>0</v>
      </c>
      <c r="C18" s="114">
        <v>0</v>
      </c>
      <c r="D18" s="114">
        <f t="shared" si="0"/>
        <v>0</v>
      </c>
      <c r="E18" s="113"/>
      <c r="F18" s="113" t="s">
        <v>46</v>
      </c>
      <c r="G18" s="113" t="s">
        <v>396</v>
      </c>
      <c r="H18" s="113" t="s">
        <v>398</v>
      </c>
      <c r="I18" s="113" t="s">
        <v>46</v>
      </c>
      <c r="J18" s="113" t="s">
        <v>46</v>
      </c>
      <c r="K18" s="113" t="s">
        <v>46</v>
      </c>
      <c r="L18" s="113" t="s">
        <v>46</v>
      </c>
    </row>
    <row r="19" spans="1:12" ht="126.75" customHeight="1">
      <c r="A19" s="113" t="s">
        <v>92</v>
      </c>
      <c r="B19" s="114">
        <v>250000</v>
      </c>
      <c r="C19" s="114">
        <v>250000</v>
      </c>
      <c r="D19" s="114"/>
      <c r="E19" s="116" t="s">
        <v>417</v>
      </c>
      <c r="F19" s="113" t="s">
        <v>399</v>
      </c>
      <c r="G19" s="113" t="s">
        <v>400</v>
      </c>
      <c r="H19" s="113" t="s">
        <v>401</v>
      </c>
      <c r="I19" s="113" t="s">
        <v>402</v>
      </c>
      <c r="J19" s="113" t="s">
        <v>46</v>
      </c>
      <c r="K19" s="113" t="s">
        <v>391</v>
      </c>
      <c r="L19" s="113" t="s">
        <v>403</v>
      </c>
    </row>
    <row r="20" spans="1:12" ht="36.75" customHeight="1">
      <c r="A20" s="113" t="s">
        <v>377</v>
      </c>
      <c r="B20" s="114">
        <v>0</v>
      </c>
      <c r="C20" s="114">
        <v>0</v>
      </c>
      <c r="D20" s="114">
        <f t="shared" si="0"/>
        <v>0</v>
      </c>
      <c r="E20" s="113"/>
      <c r="F20" s="113" t="s">
        <v>46</v>
      </c>
      <c r="G20" s="113" t="s">
        <v>404</v>
      </c>
      <c r="H20" s="113" t="s">
        <v>405</v>
      </c>
      <c r="I20" s="113" t="s">
        <v>406</v>
      </c>
      <c r="J20" s="113" t="s">
        <v>46</v>
      </c>
      <c r="K20" s="113" t="s">
        <v>407</v>
      </c>
      <c r="L20" s="113" t="s">
        <v>408</v>
      </c>
    </row>
    <row r="21" spans="1:12" ht="25.5" customHeight="1">
      <c r="A21" s="113" t="s">
        <v>377</v>
      </c>
      <c r="B21" s="114">
        <v>0</v>
      </c>
      <c r="C21" s="114">
        <v>0</v>
      </c>
      <c r="D21" s="114">
        <f t="shared" si="0"/>
        <v>0</v>
      </c>
      <c r="E21" s="113"/>
      <c r="F21" s="113" t="s">
        <v>46</v>
      </c>
      <c r="G21" s="113" t="s">
        <v>409</v>
      </c>
      <c r="H21" s="113" t="s">
        <v>410</v>
      </c>
      <c r="I21" s="113" t="s">
        <v>411</v>
      </c>
      <c r="J21" s="113" t="s">
        <v>385</v>
      </c>
      <c r="K21" s="113" t="s">
        <v>46</v>
      </c>
      <c r="L21" s="113" t="s">
        <v>46</v>
      </c>
    </row>
    <row r="22" spans="1:12" ht="25.5" customHeight="1">
      <c r="A22" s="113" t="s">
        <v>377</v>
      </c>
      <c r="B22" s="114">
        <v>0</v>
      </c>
      <c r="C22" s="114">
        <v>0</v>
      </c>
      <c r="D22" s="114">
        <f t="shared" si="0"/>
        <v>0</v>
      </c>
      <c r="E22" s="113"/>
      <c r="F22" s="113" t="s">
        <v>46</v>
      </c>
      <c r="G22" s="113" t="s">
        <v>412</v>
      </c>
      <c r="H22" s="113" t="s">
        <v>413</v>
      </c>
      <c r="I22" s="113" t="s">
        <v>46</v>
      </c>
      <c r="J22" s="113" t="s">
        <v>46</v>
      </c>
      <c r="K22" s="113" t="s">
        <v>46</v>
      </c>
      <c r="L22" s="113" t="s">
        <v>46</v>
      </c>
    </row>
    <row r="23" spans="1:12" ht="25.5" customHeight="1">
      <c r="A23" s="113" t="s">
        <v>377</v>
      </c>
      <c r="B23" s="114">
        <v>0</v>
      </c>
      <c r="C23" s="114">
        <v>0</v>
      </c>
      <c r="D23" s="114">
        <f t="shared" si="0"/>
        <v>0</v>
      </c>
      <c r="E23" s="113"/>
      <c r="F23" s="113" t="s">
        <v>46</v>
      </c>
      <c r="G23" s="113" t="s">
        <v>383</v>
      </c>
      <c r="H23" s="113" t="s">
        <v>414</v>
      </c>
      <c r="I23" s="113" t="s">
        <v>46</v>
      </c>
      <c r="J23" s="113" t="s">
        <v>46</v>
      </c>
      <c r="K23" s="113" t="s">
        <v>46</v>
      </c>
      <c r="L23" s="113" t="s">
        <v>46</v>
      </c>
    </row>
    <row r="24" spans="1:12" ht="25.5" customHeight="1">
      <c r="A24" s="113" t="s">
        <v>377</v>
      </c>
      <c r="B24" s="114">
        <v>0</v>
      </c>
      <c r="C24" s="114">
        <v>0</v>
      </c>
      <c r="D24" s="114">
        <f t="shared" si="0"/>
        <v>0</v>
      </c>
      <c r="E24" s="113"/>
      <c r="F24" s="113" t="s">
        <v>46</v>
      </c>
      <c r="G24" s="113" t="s">
        <v>415</v>
      </c>
      <c r="H24" s="113" t="s">
        <v>416</v>
      </c>
      <c r="I24" s="113" t="s">
        <v>46</v>
      </c>
      <c r="J24" s="113" t="s">
        <v>46</v>
      </c>
      <c r="K24" s="113" t="s">
        <v>46</v>
      </c>
      <c r="L24" s="113" t="s">
        <v>46</v>
      </c>
    </row>
  </sheetData>
  <mergeCells count="12">
    <mergeCell ref="D5:D6"/>
    <mergeCell ref="G5:H5"/>
    <mergeCell ref="I5:J5"/>
    <mergeCell ref="K5:L5"/>
    <mergeCell ref="A2:L2"/>
    <mergeCell ref="A4:A6"/>
    <mergeCell ref="B4:D4"/>
    <mergeCell ref="E4:E6"/>
    <mergeCell ref="F4:F6"/>
    <mergeCell ref="G4:L4"/>
    <mergeCell ref="B5:B6"/>
    <mergeCell ref="C5:C6"/>
  </mergeCells>
  <phoneticPr fontId="5" type="noConversion"/>
  <printOptions horizontalCentered="1"/>
  <pageMargins left="0.39375001192092896" right="0.39375001192092896" top="0.39375001192092896" bottom="0.39375001192092896" header="0" footer="0"/>
  <pageSetup paperSize="9" orientation="landscape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D42"/>
  <sheetViews>
    <sheetView showGridLines="0" showZeros="0" workbookViewId="0"/>
  </sheetViews>
  <sheetFormatPr defaultRowHeight="11.25"/>
  <cols>
    <col min="1" max="4" width="36.5" customWidth="1"/>
    <col min="5" max="7" width="8.6640625" customWidth="1"/>
  </cols>
  <sheetData>
    <row r="1" spans="1:4" ht="20.25" customHeight="1">
      <c r="A1" s="8"/>
      <c r="B1" s="8"/>
      <c r="C1" s="8"/>
      <c r="D1" s="9" t="s">
        <v>3</v>
      </c>
    </row>
    <row r="2" spans="1:4" ht="20.25" customHeight="1">
      <c r="A2" s="117" t="s">
        <v>4</v>
      </c>
      <c r="B2" s="117"/>
      <c r="C2" s="117"/>
      <c r="D2" s="117"/>
    </row>
    <row r="3" spans="1:4" ht="20.25" customHeight="1">
      <c r="A3" s="10" t="s">
        <v>5</v>
      </c>
      <c r="B3" s="11"/>
      <c r="C3" s="12"/>
      <c r="D3" s="9" t="s">
        <v>6</v>
      </c>
    </row>
    <row r="4" spans="1:4" ht="15" customHeight="1">
      <c r="A4" s="118" t="s">
        <v>7</v>
      </c>
      <c r="B4" s="119"/>
      <c r="C4" s="118" t="s">
        <v>8</v>
      </c>
      <c r="D4" s="119"/>
    </row>
    <row r="5" spans="1:4" ht="15" customHeight="1">
      <c r="A5" s="13" t="s">
        <v>9</v>
      </c>
      <c r="B5" s="14" t="s">
        <v>10</v>
      </c>
      <c r="C5" s="13" t="s">
        <v>9</v>
      </c>
      <c r="D5" s="15" t="s">
        <v>10</v>
      </c>
    </row>
    <row r="6" spans="1:4" ht="15" customHeight="1">
      <c r="A6" s="16" t="s">
        <v>11</v>
      </c>
      <c r="B6" s="17">
        <v>2970817</v>
      </c>
      <c r="C6" s="18" t="s">
        <v>12</v>
      </c>
      <c r="D6" s="17">
        <v>0</v>
      </c>
    </row>
    <row r="7" spans="1:4" ht="15" customHeight="1">
      <c r="A7" s="16" t="s">
        <v>13</v>
      </c>
      <c r="B7" s="17">
        <v>0</v>
      </c>
      <c r="C7" s="18" t="s">
        <v>14</v>
      </c>
      <c r="D7" s="17">
        <v>0</v>
      </c>
    </row>
    <row r="8" spans="1:4" ht="15" customHeight="1">
      <c r="A8" s="16" t="s">
        <v>15</v>
      </c>
      <c r="B8" s="17">
        <v>0</v>
      </c>
      <c r="C8" s="18" t="s">
        <v>16</v>
      </c>
      <c r="D8" s="17">
        <v>0</v>
      </c>
    </row>
    <row r="9" spans="1:4" ht="15" customHeight="1">
      <c r="A9" s="16" t="s">
        <v>17</v>
      </c>
      <c r="B9" s="17">
        <v>0</v>
      </c>
      <c r="C9" s="18" t="s">
        <v>18</v>
      </c>
      <c r="D9" s="17">
        <v>0</v>
      </c>
    </row>
    <row r="10" spans="1:4" ht="15" customHeight="1">
      <c r="A10" s="16" t="s">
        <v>19</v>
      </c>
      <c r="B10" s="17">
        <v>0</v>
      </c>
      <c r="C10" s="18" t="s">
        <v>20</v>
      </c>
      <c r="D10" s="17">
        <v>0</v>
      </c>
    </row>
    <row r="11" spans="1:4" ht="15" customHeight="1">
      <c r="A11" s="16" t="s">
        <v>21</v>
      </c>
      <c r="B11" s="17">
        <v>0</v>
      </c>
      <c r="C11" s="18" t="s">
        <v>22</v>
      </c>
      <c r="D11" s="17">
        <v>0</v>
      </c>
    </row>
    <row r="12" spans="1:4" ht="15" customHeight="1">
      <c r="A12" s="16"/>
      <c r="B12" s="17"/>
      <c r="C12" s="18" t="s">
        <v>23</v>
      </c>
      <c r="D12" s="17">
        <v>2364099</v>
      </c>
    </row>
    <row r="13" spans="1:4" ht="15" customHeight="1">
      <c r="A13" s="19"/>
      <c r="B13" s="17"/>
      <c r="C13" s="18" t="s">
        <v>24</v>
      </c>
      <c r="D13" s="17">
        <v>332183</v>
      </c>
    </row>
    <row r="14" spans="1:4" ht="15" customHeight="1">
      <c r="A14" s="19"/>
      <c r="B14" s="17"/>
      <c r="C14" s="18" t="s">
        <v>25</v>
      </c>
      <c r="D14" s="17">
        <v>0</v>
      </c>
    </row>
    <row r="15" spans="1:4" ht="15" customHeight="1">
      <c r="A15" s="19"/>
      <c r="B15" s="20"/>
      <c r="C15" s="18" t="s">
        <v>26</v>
      </c>
      <c r="D15" s="17">
        <v>109517</v>
      </c>
    </row>
    <row r="16" spans="1:4" ht="15" customHeight="1">
      <c r="A16" s="19"/>
      <c r="B16" s="21"/>
      <c r="C16" s="18" t="s">
        <v>27</v>
      </c>
      <c r="D16" s="17">
        <v>0</v>
      </c>
    </row>
    <row r="17" spans="1:4" ht="15" customHeight="1">
      <c r="A17" s="19"/>
      <c r="B17" s="21"/>
      <c r="C17" s="18" t="s">
        <v>28</v>
      </c>
      <c r="D17" s="17">
        <v>0</v>
      </c>
    </row>
    <row r="18" spans="1:4" ht="15" customHeight="1">
      <c r="A18" s="19"/>
      <c r="B18" s="21"/>
      <c r="C18" s="18" t="s">
        <v>29</v>
      </c>
      <c r="D18" s="17">
        <v>0</v>
      </c>
    </row>
    <row r="19" spans="1:4" ht="15" customHeight="1">
      <c r="A19" s="19"/>
      <c r="B19" s="21"/>
      <c r="C19" s="18" t="s">
        <v>30</v>
      </c>
      <c r="D19" s="17">
        <v>0</v>
      </c>
    </row>
    <row r="20" spans="1:4" ht="15" customHeight="1">
      <c r="A20" s="19"/>
      <c r="B20" s="21"/>
      <c r="C20" s="18" t="s">
        <v>31</v>
      </c>
      <c r="D20" s="17">
        <v>0</v>
      </c>
    </row>
    <row r="21" spans="1:4" ht="15" customHeight="1">
      <c r="A21" s="19"/>
      <c r="B21" s="21"/>
      <c r="C21" s="18" t="s">
        <v>32</v>
      </c>
      <c r="D21" s="17">
        <v>0</v>
      </c>
    </row>
    <row r="22" spans="1:4" ht="15" customHeight="1">
      <c r="A22" s="19"/>
      <c r="B22" s="21"/>
      <c r="C22" s="18" t="s">
        <v>33</v>
      </c>
      <c r="D22" s="17">
        <v>0</v>
      </c>
    </row>
    <row r="23" spans="1:4" ht="15" customHeight="1">
      <c r="A23" s="19"/>
      <c r="B23" s="21"/>
      <c r="C23" s="18" t="s">
        <v>34</v>
      </c>
      <c r="D23" s="17">
        <v>0</v>
      </c>
    </row>
    <row r="24" spans="1:4" ht="15" customHeight="1">
      <c r="A24" s="19"/>
      <c r="B24" s="21"/>
      <c r="C24" s="18" t="s">
        <v>35</v>
      </c>
      <c r="D24" s="17">
        <v>0</v>
      </c>
    </row>
    <row r="25" spans="1:4" ht="15" customHeight="1">
      <c r="A25" s="19"/>
      <c r="B25" s="21"/>
      <c r="C25" s="18" t="s">
        <v>36</v>
      </c>
      <c r="D25" s="17">
        <v>165018</v>
      </c>
    </row>
    <row r="26" spans="1:4" ht="15" customHeight="1">
      <c r="A26" s="16"/>
      <c r="B26" s="21"/>
      <c r="C26" s="18" t="s">
        <v>37</v>
      </c>
      <c r="D26" s="17">
        <v>0</v>
      </c>
    </row>
    <row r="27" spans="1:4" ht="15" customHeight="1">
      <c r="A27" s="16"/>
      <c r="B27" s="21"/>
      <c r="C27" s="18" t="s">
        <v>38</v>
      </c>
      <c r="D27" s="17">
        <v>0</v>
      </c>
    </row>
    <row r="28" spans="1:4" ht="15" customHeight="1">
      <c r="A28" s="16"/>
      <c r="B28" s="21"/>
      <c r="C28" s="18" t="s">
        <v>39</v>
      </c>
      <c r="D28" s="17">
        <v>0</v>
      </c>
    </row>
    <row r="29" spans="1:4" ht="15" customHeight="1">
      <c r="A29" s="16"/>
      <c r="B29" s="21"/>
      <c r="C29" s="18" t="s">
        <v>40</v>
      </c>
      <c r="D29" s="17">
        <v>0</v>
      </c>
    </row>
    <row r="30" spans="1:4" ht="15" customHeight="1">
      <c r="A30" s="16"/>
      <c r="B30" s="21"/>
      <c r="C30" s="18" t="s">
        <v>41</v>
      </c>
      <c r="D30" s="17">
        <v>0</v>
      </c>
    </row>
    <row r="31" spans="1:4" ht="15" customHeight="1">
      <c r="A31" s="16"/>
      <c r="B31" s="21"/>
      <c r="C31" s="18" t="s">
        <v>42</v>
      </c>
      <c r="D31" s="17">
        <v>0</v>
      </c>
    </row>
    <row r="32" spans="1:4" ht="15" customHeight="1">
      <c r="A32" s="16"/>
      <c r="B32" s="21"/>
      <c r="C32" s="18" t="s">
        <v>43</v>
      </c>
      <c r="D32" s="17">
        <v>0</v>
      </c>
    </row>
    <row r="33" spans="1:4" ht="15" customHeight="1">
      <c r="A33" s="16"/>
      <c r="B33" s="21"/>
      <c r="C33" s="18" t="s">
        <v>44</v>
      </c>
      <c r="D33" s="17">
        <v>0</v>
      </c>
    </row>
    <row r="34" spans="1:4" ht="15" customHeight="1">
      <c r="A34" s="16"/>
      <c r="B34" s="21"/>
      <c r="C34" s="18" t="s">
        <v>45</v>
      </c>
      <c r="D34" s="17">
        <v>0</v>
      </c>
    </row>
    <row r="35" spans="1:4" ht="15" customHeight="1">
      <c r="A35" s="16"/>
      <c r="B35" s="21"/>
      <c r="C35" s="18"/>
      <c r="D35" s="17" t="s">
        <v>46</v>
      </c>
    </row>
    <row r="36" spans="1:4" ht="15" customHeight="1">
      <c r="A36" s="22" t="s">
        <v>47</v>
      </c>
      <c r="B36" s="23">
        <f>SUM(B6:B33)</f>
        <v>2970817</v>
      </c>
      <c r="C36" s="24" t="s">
        <v>48</v>
      </c>
      <c r="D36" s="25">
        <f>SUM(D6:D33)</f>
        <v>2970817</v>
      </c>
    </row>
    <row r="37" spans="1:4" ht="15" customHeight="1">
      <c r="A37" s="16" t="s">
        <v>49</v>
      </c>
      <c r="B37" s="21"/>
      <c r="C37" s="18" t="s">
        <v>50</v>
      </c>
      <c r="D37" s="17"/>
    </row>
    <row r="38" spans="1:4" ht="15" customHeight="1">
      <c r="A38" s="16" t="s">
        <v>51</v>
      </c>
      <c r="B38" s="21">
        <v>0</v>
      </c>
      <c r="C38" s="18" t="s">
        <v>52</v>
      </c>
      <c r="D38" s="17"/>
    </row>
    <row r="39" spans="1:4" ht="15" customHeight="1">
      <c r="A39" s="16"/>
      <c r="B39" s="21"/>
      <c r="C39" s="18" t="s">
        <v>53</v>
      </c>
      <c r="D39" s="17"/>
    </row>
    <row r="40" spans="1:4" ht="15" customHeight="1">
      <c r="A40" s="16"/>
      <c r="B40" s="26"/>
      <c r="C40" s="18"/>
      <c r="D40" s="25"/>
    </row>
    <row r="41" spans="1:4" ht="15" customHeight="1">
      <c r="A41" s="22" t="s">
        <v>54</v>
      </c>
      <c r="B41" s="27">
        <f>SUM(B36:B38)</f>
        <v>2970817</v>
      </c>
      <c r="C41" s="24" t="s">
        <v>55</v>
      </c>
      <c r="D41" s="25">
        <f>SUM(D36,D37,D39)</f>
        <v>2970817</v>
      </c>
    </row>
    <row r="42" spans="1:4" ht="20.25" customHeight="1">
      <c r="A42" s="28"/>
      <c r="B42" s="29"/>
      <c r="C42" s="30"/>
      <c r="D42" s="31"/>
    </row>
  </sheetData>
  <mergeCells count="3">
    <mergeCell ref="A2:D2"/>
    <mergeCell ref="A4:B4"/>
    <mergeCell ref="C4:D4"/>
  </mergeCells>
  <phoneticPr fontId="16" type="noConversion"/>
  <printOptions horizontalCentered="1"/>
  <pageMargins left="0.39375001192092896" right="0.39375001192092896" top="0.78750002384185791" bottom="0.39375001192092896" header="0" footer="0"/>
  <pageSetup paperSize="9" scale="80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T20"/>
  <sheetViews>
    <sheetView showGridLines="0" showZeros="0" workbookViewId="0"/>
  </sheetViews>
  <sheetFormatPr defaultRowHeight="11.25"/>
  <cols>
    <col min="1" max="1" width="4.83203125" customWidth="1"/>
    <col min="2" max="3" width="3.6640625" customWidth="1"/>
    <col min="4" max="4" width="9.1640625" customWidth="1"/>
    <col min="5" max="5" width="46.83203125" customWidth="1"/>
    <col min="6" max="6" width="17.6640625" customWidth="1"/>
    <col min="7" max="7" width="15.5" customWidth="1"/>
    <col min="8" max="15" width="14.83203125" customWidth="1"/>
    <col min="16" max="18" width="12.33203125" customWidth="1"/>
    <col min="19" max="19" width="16" customWidth="1"/>
    <col min="20" max="20" width="17" customWidth="1"/>
  </cols>
  <sheetData>
    <row r="1" spans="1:20" ht="20.100000000000001" customHeight="1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4"/>
      <c r="T1" s="35" t="s">
        <v>56</v>
      </c>
    </row>
    <row r="2" spans="1:20" ht="20.100000000000001" customHeight="1">
      <c r="A2" s="117" t="s">
        <v>57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</row>
    <row r="3" spans="1:20" ht="20.100000000000001" customHeight="1">
      <c r="A3" s="36" t="s">
        <v>5</v>
      </c>
      <c r="B3" s="36"/>
      <c r="C3" s="36"/>
      <c r="D3" s="36"/>
      <c r="E3" s="37"/>
      <c r="F3" s="38"/>
      <c r="G3" s="38"/>
      <c r="H3" s="38"/>
      <c r="I3" s="38"/>
      <c r="J3" s="39"/>
      <c r="K3" s="39"/>
      <c r="L3" s="39"/>
      <c r="M3" s="39"/>
      <c r="N3" s="39"/>
      <c r="O3" s="39"/>
      <c r="P3" s="39"/>
      <c r="Q3" s="39"/>
      <c r="R3" s="39"/>
      <c r="S3" s="40"/>
      <c r="T3" s="9" t="s">
        <v>6</v>
      </c>
    </row>
    <row r="4" spans="1:20" ht="20.100000000000001" customHeight="1">
      <c r="A4" s="123" t="s">
        <v>58</v>
      </c>
      <c r="B4" s="124"/>
      <c r="C4" s="124"/>
      <c r="D4" s="124"/>
      <c r="E4" s="125"/>
      <c r="F4" s="120" t="s">
        <v>59</v>
      </c>
      <c r="G4" s="139" t="s">
        <v>60</v>
      </c>
      <c r="H4" s="128" t="s">
        <v>61</v>
      </c>
      <c r="I4" s="129"/>
      <c r="J4" s="130"/>
      <c r="K4" s="120" t="s">
        <v>62</v>
      </c>
      <c r="L4" s="121"/>
      <c r="M4" s="131" t="s">
        <v>63</v>
      </c>
      <c r="N4" s="141" t="s">
        <v>64</v>
      </c>
      <c r="O4" s="142"/>
      <c r="P4" s="142"/>
      <c r="Q4" s="142"/>
      <c r="R4" s="143"/>
      <c r="S4" s="120" t="s">
        <v>65</v>
      </c>
      <c r="T4" s="121" t="s">
        <v>66</v>
      </c>
    </row>
    <row r="5" spans="1:20" ht="20.100000000000001" customHeight="1">
      <c r="A5" s="123" t="s">
        <v>67</v>
      </c>
      <c r="B5" s="124"/>
      <c r="C5" s="125"/>
      <c r="D5" s="137" t="s">
        <v>68</v>
      </c>
      <c r="E5" s="140" t="s">
        <v>69</v>
      </c>
      <c r="F5" s="121"/>
      <c r="G5" s="139"/>
      <c r="H5" s="126" t="s">
        <v>70</v>
      </c>
      <c r="I5" s="126" t="s">
        <v>71</v>
      </c>
      <c r="J5" s="126" t="s">
        <v>72</v>
      </c>
      <c r="K5" s="135" t="s">
        <v>73</v>
      </c>
      <c r="L5" s="121" t="s">
        <v>74</v>
      </c>
      <c r="M5" s="132"/>
      <c r="N5" s="134" t="s">
        <v>75</v>
      </c>
      <c r="O5" s="134" t="s">
        <v>76</v>
      </c>
      <c r="P5" s="134" t="s">
        <v>77</v>
      </c>
      <c r="Q5" s="134" t="s">
        <v>78</v>
      </c>
      <c r="R5" s="134" t="s">
        <v>79</v>
      </c>
      <c r="S5" s="121"/>
      <c r="T5" s="121"/>
    </row>
    <row r="6" spans="1:20" ht="30.75" customHeight="1">
      <c r="A6" s="41" t="s">
        <v>80</v>
      </c>
      <c r="B6" s="42" t="s">
        <v>81</v>
      </c>
      <c r="C6" s="43" t="s">
        <v>82</v>
      </c>
      <c r="D6" s="138"/>
      <c r="E6" s="138"/>
      <c r="F6" s="122"/>
      <c r="G6" s="138"/>
      <c r="H6" s="127"/>
      <c r="I6" s="127"/>
      <c r="J6" s="127"/>
      <c r="K6" s="136"/>
      <c r="L6" s="122"/>
      <c r="M6" s="133"/>
      <c r="N6" s="122"/>
      <c r="O6" s="122"/>
      <c r="P6" s="122"/>
      <c r="Q6" s="122"/>
      <c r="R6" s="122"/>
      <c r="S6" s="122"/>
      <c r="T6" s="122"/>
    </row>
    <row r="7" spans="1:20" ht="20.100000000000001" customHeight="1">
      <c r="A7" s="44" t="s">
        <v>46</v>
      </c>
      <c r="B7" s="44" t="s">
        <v>46</v>
      </c>
      <c r="C7" s="44" t="s">
        <v>46</v>
      </c>
      <c r="D7" s="44" t="s">
        <v>46</v>
      </c>
      <c r="E7" s="44" t="s">
        <v>59</v>
      </c>
      <c r="F7" s="45">
        <v>2970817</v>
      </c>
      <c r="G7" s="46">
        <v>0</v>
      </c>
      <c r="H7" s="46">
        <v>2970817</v>
      </c>
      <c r="I7" s="46">
        <v>0</v>
      </c>
      <c r="J7" s="47">
        <v>0</v>
      </c>
      <c r="K7" s="48">
        <v>0</v>
      </c>
      <c r="L7" s="49">
        <v>0</v>
      </c>
      <c r="M7" s="49">
        <v>0</v>
      </c>
      <c r="N7" s="50">
        <f t="shared" ref="N7:N20" si="0">SUM(O7:R7)</f>
        <v>0</v>
      </c>
      <c r="O7" s="48">
        <v>0</v>
      </c>
      <c r="P7" s="49"/>
      <c r="Q7" s="49"/>
      <c r="R7" s="51"/>
      <c r="S7" s="52">
        <v>0</v>
      </c>
      <c r="T7" s="52"/>
    </row>
    <row r="8" spans="1:20" ht="20.100000000000001" customHeight="1">
      <c r="A8" s="44" t="s">
        <v>46</v>
      </c>
      <c r="B8" s="44" t="s">
        <v>46</v>
      </c>
      <c r="C8" s="44" t="s">
        <v>46</v>
      </c>
      <c r="D8" s="44" t="s">
        <v>83</v>
      </c>
      <c r="E8" s="44" t="s">
        <v>84</v>
      </c>
      <c r="F8" s="45">
        <v>2970817</v>
      </c>
      <c r="G8" s="46">
        <v>0</v>
      </c>
      <c r="H8" s="46">
        <v>2970817</v>
      </c>
      <c r="I8" s="46">
        <v>0</v>
      </c>
      <c r="J8" s="47">
        <v>0</v>
      </c>
      <c r="K8" s="48">
        <v>0</v>
      </c>
      <c r="L8" s="49">
        <v>0</v>
      </c>
      <c r="M8" s="49">
        <v>0</v>
      </c>
      <c r="N8" s="50">
        <f t="shared" si="0"/>
        <v>0</v>
      </c>
      <c r="O8" s="48">
        <v>0</v>
      </c>
      <c r="P8" s="49"/>
      <c r="Q8" s="49"/>
      <c r="R8" s="51"/>
      <c r="S8" s="52">
        <v>0</v>
      </c>
      <c r="T8" s="52"/>
    </row>
    <row r="9" spans="1:20" ht="20.100000000000001" customHeight="1">
      <c r="A9" s="44" t="s">
        <v>46</v>
      </c>
      <c r="B9" s="44" t="s">
        <v>46</v>
      </c>
      <c r="C9" s="44" t="s">
        <v>46</v>
      </c>
      <c r="D9" s="44" t="s">
        <v>46</v>
      </c>
      <c r="E9" s="44" t="s">
        <v>85</v>
      </c>
      <c r="F9" s="45">
        <v>2970817</v>
      </c>
      <c r="G9" s="46">
        <v>0</v>
      </c>
      <c r="H9" s="46">
        <v>2970817</v>
      </c>
      <c r="I9" s="46">
        <v>0</v>
      </c>
      <c r="J9" s="47">
        <v>0</v>
      </c>
      <c r="K9" s="48">
        <v>0</v>
      </c>
      <c r="L9" s="49">
        <v>0</v>
      </c>
      <c r="M9" s="49">
        <v>0</v>
      </c>
      <c r="N9" s="50">
        <f t="shared" si="0"/>
        <v>0</v>
      </c>
      <c r="O9" s="48">
        <v>0</v>
      </c>
      <c r="P9" s="49"/>
      <c r="Q9" s="49"/>
      <c r="R9" s="51"/>
      <c r="S9" s="52">
        <v>0</v>
      </c>
      <c r="T9" s="52"/>
    </row>
    <row r="10" spans="1:20" ht="20.100000000000001" customHeight="1">
      <c r="A10" s="44" t="s">
        <v>86</v>
      </c>
      <c r="B10" s="44" t="s">
        <v>87</v>
      </c>
      <c r="C10" s="44" t="s">
        <v>88</v>
      </c>
      <c r="D10" s="44" t="s">
        <v>89</v>
      </c>
      <c r="E10" s="44" t="s">
        <v>90</v>
      </c>
      <c r="F10" s="45">
        <v>847280</v>
      </c>
      <c r="G10" s="46">
        <v>0</v>
      </c>
      <c r="H10" s="46">
        <v>847280</v>
      </c>
      <c r="I10" s="46">
        <v>0</v>
      </c>
      <c r="J10" s="47">
        <v>0</v>
      </c>
      <c r="K10" s="48">
        <v>0</v>
      </c>
      <c r="L10" s="49">
        <v>0</v>
      </c>
      <c r="M10" s="49">
        <v>0</v>
      </c>
      <c r="N10" s="50">
        <f t="shared" si="0"/>
        <v>0</v>
      </c>
      <c r="O10" s="48">
        <v>0</v>
      </c>
      <c r="P10" s="49"/>
      <c r="Q10" s="49"/>
      <c r="R10" s="51"/>
      <c r="S10" s="52">
        <v>0</v>
      </c>
      <c r="T10" s="52"/>
    </row>
    <row r="11" spans="1:20" ht="20.100000000000001" customHeight="1">
      <c r="A11" s="44" t="s">
        <v>86</v>
      </c>
      <c r="B11" s="44" t="s">
        <v>87</v>
      </c>
      <c r="C11" s="44" t="s">
        <v>91</v>
      </c>
      <c r="D11" s="44" t="s">
        <v>89</v>
      </c>
      <c r="E11" s="44" t="s">
        <v>92</v>
      </c>
      <c r="F11" s="45">
        <v>250000</v>
      </c>
      <c r="G11" s="46">
        <v>0</v>
      </c>
      <c r="H11" s="46">
        <v>250000</v>
      </c>
      <c r="I11" s="46">
        <v>0</v>
      </c>
      <c r="J11" s="47">
        <v>0</v>
      </c>
      <c r="K11" s="48">
        <v>0</v>
      </c>
      <c r="L11" s="49">
        <v>0</v>
      </c>
      <c r="M11" s="49">
        <v>0</v>
      </c>
      <c r="N11" s="50">
        <f t="shared" si="0"/>
        <v>0</v>
      </c>
      <c r="O11" s="48">
        <v>0</v>
      </c>
      <c r="P11" s="49"/>
      <c r="Q11" s="49"/>
      <c r="R11" s="51"/>
      <c r="S11" s="52">
        <v>0</v>
      </c>
      <c r="T11" s="52"/>
    </row>
    <row r="12" spans="1:20" ht="20.100000000000001" customHeight="1">
      <c r="A12" s="44" t="s">
        <v>86</v>
      </c>
      <c r="B12" s="44" t="s">
        <v>87</v>
      </c>
      <c r="C12" s="44" t="s">
        <v>93</v>
      </c>
      <c r="D12" s="44" t="s">
        <v>89</v>
      </c>
      <c r="E12" s="44" t="s">
        <v>94</v>
      </c>
      <c r="F12" s="45">
        <v>1266819</v>
      </c>
      <c r="G12" s="46">
        <v>0</v>
      </c>
      <c r="H12" s="46">
        <v>1266819</v>
      </c>
      <c r="I12" s="46">
        <v>0</v>
      </c>
      <c r="J12" s="47">
        <v>0</v>
      </c>
      <c r="K12" s="48">
        <v>0</v>
      </c>
      <c r="L12" s="49">
        <v>0</v>
      </c>
      <c r="M12" s="49">
        <v>0</v>
      </c>
      <c r="N12" s="50">
        <f t="shared" si="0"/>
        <v>0</v>
      </c>
      <c r="O12" s="48">
        <v>0</v>
      </c>
      <c r="P12" s="49"/>
      <c r="Q12" s="49"/>
      <c r="R12" s="51"/>
      <c r="S12" s="52">
        <v>0</v>
      </c>
      <c r="T12" s="52"/>
    </row>
    <row r="13" spans="1:20" ht="20.100000000000001" customHeight="1">
      <c r="A13" s="44" t="s">
        <v>95</v>
      </c>
      <c r="B13" s="44" t="s">
        <v>96</v>
      </c>
      <c r="C13" s="44" t="s">
        <v>97</v>
      </c>
      <c r="D13" s="44" t="s">
        <v>89</v>
      </c>
      <c r="E13" s="44" t="s">
        <v>98</v>
      </c>
      <c r="F13" s="45">
        <v>64045</v>
      </c>
      <c r="G13" s="46">
        <v>0</v>
      </c>
      <c r="H13" s="46">
        <v>64045</v>
      </c>
      <c r="I13" s="46">
        <v>0</v>
      </c>
      <c r="J13" s="47">
        <v>0</v>
      </c>
      <c r="K13" s="48">
        <v>0</v>
      </c>
      <c r="L13" s="49">
        <v>0</v>
      </c>
      <c r="M13" s="49">
        <v>0</v>
      </c>
      <c r="N13" s="50">
        <f t="shared" si="0"/>
        <v>0</v>
      </c>
      <c r="O13" s="48">
        <v>0</v>
      </c>
      <c r="P13" s="49"/>
      <c r="Q13" s="49"/>
      <c r="R13" s="51"/>
      <c r="S13" s="52">
        <v>0</v>
      </c>
      <c r="T13" s="52"/>
    </row>
    <row r="14" spans="1:20" ht="20.100000000000001" customHeight="1">
      <c r="A14" s="44" t="s">
        <v>95</v>
      </c>
      <c r="B14" s="44" t="s">
        <v>96</v>
      </c>
      <c r="C14" s="44" t="s">
        <v>96</v>
      </c>
      <c r="D14" s="44" t="s">
        <v>89</v>
      </c>
      <c r="E14" s="44" t="s">
        <v>99</v>
      </c>
      <c r="F14" s="45">
        <v>188182</v>
      </c>
      <c r="G14" s="46">
        <v>0</v>
      </c>
      <c r="H14" s="46">
        <v>188182</v>
      </c>
      <c r="I14" s="46">
        <v>0</v>
      </c>
      <c r="J14" s="47">
        <v>0</v>
      </c>
      <c r="K14" s="48">
        <v>0</v>
      </c>
      <c r="L14" s="49">
        <v>0</v>
      </c>
      <c r="M14" s="49">
        <v>0</v>
      </c>
      <c r="N14" s="50">
        <f t="shared" si="0"/>
        <v>0</v>
      </c>
      <c r="O14" s="48">
        <v>0</v>
      </c>
      <c r="P14" s="49"/>
      <c r="Q14" s="49"/>
      <c r="R14" s="51"/>
      <c r="S14" s="52">
        <v>0</v>
      </c>
      <c r="T14" s="52"/>
    </row>
    <row r="15" spans="1:20" ht="20.100000000000001" customHeight="1">
      <c r="A15" s="44" t="s">
        <v>95</v>
      </c>
      <c r="B15" s="44" t="s">
        <v>96</v>
      </c>
      <c r="C15" s="44" t="s">
        <v>91</v>
      </c>
      <c r="D15" s="44" t="s">
        <v>89</v>
      </c>
      <c r="E15" s="44" t="s">
        <v>100</v>
      </c>
      <c r="F15" s="45">
        <v>75273</v>
      </c>
      <c r="G15" s="46">
        <v>0</v>
      </c>
      <c r="H15" s="46">
        <v>75273</v>
      </c>
      <c r="I15" s="46">
        <v>0</v>
      </c>
      <c r="J15" s="47">
        <v>0</v>
      </c>
      <c r="K15" s="48">
        <v>0</v>
      </c>
      <c r="L15" s="49">
        <v>0</v>
      </c>
      <c r="M15" s="49">
        <v>0</v>
      </c>
      <c r="N15" s="50">
        <f t="shared" si="0"/>
        <v>0</v>
      </c>
      <c r="O15" s="48">
        <v>0</v>
      </c>
      <c r="P15" s="49"/>
      <c r="Q15" s="49"/>
      <c r="R15" s="51"/>
      <c r="S15" s="52">
        <v>0</v>
      </c>
      <c r="T15" s="52"/>
    </row>
    <row r="16" spans="1:20" ht="20.100000000000001" customHeight="1">
      <c r="A16" s="44" t="s">
        <v>95</v>
      </c>
      <c r="B16" s="44" t="s">
        <v>101</v>
      </c>
      <c r="C16" s="44" t="s">
        <v>88</v>
      </c>
      <c r="D16" s="44" t="s">
        <v>89</v>
      </c>
      <c r="E16" s="44" t="s">
        <v>102</v>
      </c>
      <c r="F16" s="45">
        <v>4683</v>
      </c>
      <c r="G16" s="46">
        <v>0</v>
      </c>
      <c r="H16" s="46">
        <v>4683</v>
      </c>
      <c r="I16" s="46">
        <v>0</v>
      </c>
      <c r="J16" s="47">
        <v>0</v>
      </c>
      <c r="K16" s="48">
        <v>0</v>
      </c>
      <c r="L16" s="49">
        <v>0</v>
      </c>
      <c r="M16" s="49">
        <v>0</v>
      </c>
      <c r="N16" s="50">
        <f t="shared" si="0"/>
        <v>0</v>
      </c>
      <c r="O16" s="48">
        <v>0</v>
      </c>
      <c r="P16" s="49"/>
      <c r="Q16" s="49"/>
      <c r="R16" s="51"/>
      <c r="S16" s="52">
        <v>0</v>
      </c>
      <c r="T16" s="52"/>
    </row>
    <row r="17" spans="1:20" ht="20.100000000000001" customHeight="1">
      <c r="A17" s="44" t="s">
        <v>103</v>
      </c>
      <c r="B17" s="44" t="s">
        <v>104</v>
      </c>
      <c r="C17" s="44" t="s">
        <v>88</v>
      </c>
      <c r="D17" s="44" t="s">
        <v>89</v>
      </c>
      <c r="E17" s="44" t="s">
        <v>105</v>
      </c>
      <c r="F17" s="45">
        <v>28566</v>
      </c>
      <c r="G17" s="46">
        <v>0</v>
      </c>
      <c r="H17" s="46">
        <v>28566</v>
      </c>
      <c r="I17" s="46">
        <v>0</v>
      </c>
      <c r="J17" s="47">
        <v>0</v>
      </c>
      <c r="K17" s="48">
        <v>0</v>
      </c>
      <c r="L17" s="49">
        <v>0</v>
      </c>
      <c r="M17" s="49">
        <v>0</v>
      </c>
      <c r="N17" s="50">
        <f t="shared" si="0"/>
        <v>0</v>
      </c>
      <c r="O17" s="48">
        <v>0</v>
      </c>
      <c r="P17" s="49"/>
      <c r="Q17" s="49"/>
      <c r="R17" s="51"/>
      <c r="S17" s="52">
        <v>0</v>
      </c>
      <c r="T17" s="52"/>
    </row>
    <row r="18" spans="1:20" ht="20.100000000000001" customHeight="1">
      <c r="A18" s="44" t="s">
        <v>103</v>
      </c>
      <c r="B18" s="44" t="s">
        <v>104</v>
      </c>
      <c r="C18" s="44" t="s">
        <v>106</v>
      </c>
      <c r="D18" s="44" t="s">
        <v>89</v>
      </c>
      <c r="E18" s="44" t="s">
        <v>107</v>
      </c>
      <c r="F18" s="45">
        <v>37297</v>
      </c>
      <c r="G18" s="46">
        <v>0</v>
      </c>
      <c r="H18" s="46">
        <v>37297</v>
      </c>
      <c r="I18" s="46">
        <v>0</v>
      </c>
      <c r="J18" s="47">
        <v>0</v>
      </c>
      <c r="K18" s="48">
        <v>0</v>
      </c>
      <c r="L18" s="49">
        <v>0</v>
      </c>
      <c r="M18" s="49">
        <v>0</v>
      </c>
      <c r="N18" s="50">
        <f t="shared" si="0"/>
        <v>0</v>
      </c>
      <c r="O18" s="48">
        <v>0</v>
      </c>
      <c r="P18" s="49"/>
      <c r="Q18" s="49"/>
      <c r="R18" s="51"/>
      <c r="S18" s="52">
        <v>0</v>
      </c>
      <c r="T18" s="52"/>
    </row>
    <row r="19" spans="1:20" ht="20.100000000000001" customHeight="1">
      <c r="A19" s="44" t="s">
        <v>103</v>
      </c>
      <c r="B19" s="44" t="s">
        <v>104</v>
      </c>
      <c r="C19" s="44" t="s">
        <v>101</v>
      </c>
      <c r="D19" s="44" t="s">
        <v>89</v>
      </c>
      <c r="E19" s="44" t="s">
        <v>108</v>
      </c>
      <c r="F19" s="45">
        <v>43654</v>
      </c>
      <c r="G19" s="46">
        <v>0</v>
      </c>
      <c r="H19" s="46">
        <v>43654</v>
      </c>
      <c r="I19" s="46">
        <v>0</v>
      </c>
      <c r="J19" s="47">
        <v>0</v>
      </c>
      <c r="K19" s="48">
        <v>0</v>
      </c>
      <c r="L19" s="49">
        <v>0</v>
      </c>
      <c r="M19" s="49">
        <v>0</v>
      </c>
      <c r="N19" s="50">
        <f t="shared" si="0"/>
        <v>0</v>
      </c>
      <c r="O19" s="48">
        <v>0</v>
      </c>
      <c r="P19" s="49"/>
      <c r="Q19" s="49"/>
      <c r="R19" s="51"/>
      <c r="S19" s="52">
        <v>0</v>
      </c>
      <c r="T19" s="52"/>
    </row>
    <row r="20" spans="1:20" ht="20.100000000000001" customHeight="1">
      <c r="A20" s="44" t="s">
        <v>109</v>
      </c>
      <c r="B20" s="44" t="s">
        <v>106</v>
      </c>
      <c r="C20" s="44" t="s">
        <v>88</v>
      </c>
      <c r="D20" s="44" t="s">
        <v>89</v>
      </c>
      <c r="E20" s="44" t="s">
        <v>110</v>
      </c>
      <c r="F20" s="45">
        <v>165018</v>
      </c>
      <c r="G20" s="46">
        <v>0</v>
      </c>
      <c r="H20" s="46">
        <v>165018</v>
      </c>
      <c r="I20" s="46">
        <v>0</v>
      </c>
      <c r="J20" s="47">
        <v>0</v>
      </c>
      <c r="K20" s="48">
        <v>0</v>
      </c>
      <c r="L20" s="49">
        <v>0</v>
      </c>
      <c r="M20" s="49">
        <v>0</v>
      </c>
      <c r="N20" s="50">
        <f t="shared" si="0"/>
        <v>0</v>
      </c>
      <c r="O20" s="48">
        <v>0</v>
      </c>
      <c r="P20" s="49"/>
      <c r="Q20" s="49"/>
      <c r="R20" s="51"/>
      <c r="S20" s="52">
        <v>0</v>
      </c>
      <c r="T20" s="52"/>
    </row>
  </sheetData>
  <mergeCells count="23">
    <mergeCell ref="A2:T2"/>
    <mergeCell ref="K4:L4"/>
    <mergeCell ref="D5:D6"/>
    <mergeCell ref="G4:G6"/>
    <mergeCell ref="E5:E6"/>
    <mergeCell ref="R5:R6"/>
    <mergeCell ref="O5:O6"/>
    <mergeCell ref="S4:S6"/>
    <mergeCell ref="L5:L6"/>
    <mergeCell ref="N4:R4"/>
    <mergeCell ref="T4:T6"/>
    <mergeCell ref="M4:M6"/>
    <mergeCell ref="N5:N6"/>
    <mergeCell ref="P5:P6"/>
    <mergeCell ref="Q5:Q6"/>
    <mergeCell ref="K5:K6"/>
    <mergeCell ref="F4:F6"/>
    <mergeCell ref="A5:C5"/>
    <mergeCell ref="I5:I6"/>
    <mergeCell ref="A4:E4"/>
    <mergeCell ref="H5:H6"/>
    <mergeCell ref="J5:J6"/>
    <mergeCell ref="H4:J4"/>
  </mergeCells>
  <phoneticPr fontId="16" type="noConversion"/>
  <printOptions horizontalCentered="1"/>
  <pageMargins left="0.39375001192092896" right="0.39375001192092896" top="0.78750002384185791" bottom="0.39375001192092896" header="0" footer="0"/>
  <pageSetup paperSize="9" scale="59" fitToHeight="100" orientation="landscape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J19"/>
  <sheetViews>
    <sheetView showGridLines="0" showZeros="0" workbookViewId="0"/>
  </sheetViews>
  <sheetFormatPr defaultRowHeight="11.25"/>
  <cols>
    <col min="1" max="1" width="5" customWidth="1"/>
    <col min="2" max="3" width="3.6640625" customWidth="1"/>
    <col min="4" max="4" width="10.1640625" customWidth="1"/>
    <col min="5" max="5" width="47.5" customWidth="1"/>
    <col min="6" max="6" width="17.6640625" customWidth="1"/>
    <col min="7" max="7" width="17.5" customWidth="1"/>
    <col min="8" max="10" width="14.5" customWidth="1"/>
    <col min="11" max="12" width="10.6640625" customWidth="1"/>
  </cols>
  <sheetData>
    <row r="1" spans="1:10" ht="20.100000000000001" customHeight="1">
      <c r="A1" s="12"/>
      <c r="B1" s="53"/>
      <c r="C1" s="53"/>
      <c r="D1" s="53"/>
      <c r="E1" s="53"/>
      <c r="F1" s="53"/>
      <c r="G1" s="53"/>
      <c r="H1" s="53"/>
      <c r="I1" s="53"/>
      <c r="J1" s="54" t="s">
        <v>111</v>
      </c>
    </row>
    <row r="2" spans="1:10" ht="20.100000000000001" customHeight="1">
      <c r="A2" s="117" t="s">
        <v>112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ht="20.100000000000001" customHeight="1">
      <c r="A3" s="10" t="s">
        <v>5</v>
      </c>
      <c r="B3" s="11"/>
      <c r="C3" s="11"/>
      <c r="D3" s="11"/>
      <c r="E3" s="11"/>
      <c r="F3" s="55"/>
      <c r="G3" s="55"/>
      <c r="H3" s="55"/>
      <c r="I3" s="55"/>
      <c r="J3" s="9" t="s">
        <v>6</v>
      </c>
    </row>
    <row r="4" spans="1:10" ht="20.100000000000001" customHeight="1">
      <c r="A4" s="118" t="s">
        <v>58</v>
      </c>
      <c r="B4" s="154"/>
      <c r="C4" s="154"/>
      <c r="D4" s="154"/>
      <c r="E4" s="119"/>
      <c r="F4" s="149" t="s">
        <v>59</v>
      </c>
      <c r="G4" s="150" t="s">
        <v>113</v>
      </c>
      <c r="H4" s="152" t="s">
        <v>114</v>
      </c>
      <c r="I4" s="152" t="s">
        <v>115</v>
      </c>
      <c r="J4" s="144" t="s">
        <v>116</v>
      </c>
    </row>
    <row r="5" spans="1:10" ht="20.100000000000001" customHeight="1">
      <c r="A5" s="118" t="s">
        <v>67</v>
      </c>
      <c r="B5" s="154"/>
      <c r="C5" s="119"/>
      <c r="D5" s="148" t="s">
        <v>68</v>
      </c>
      <c r="E5" s="146" t="s">
        <v>117</v>
      </c>
      <c r="F5" s="150"/>
      <c r="G5" s="150"/>
      <c r="H5" s="152"/>
      <c r="I5" s="152"/>
      <c r="J5" s="144"/>
    </row>
    <row r="6" spans="1:10" ht="15" customHeight="1">
      <c r="A6" s="56" t="s">
        <v>80</v>
      </c>
      <c r="B6" s="56" t="s">
        <v>81</v>
      </c>
      <c r="C6" s="57" t="s">
        <v>82</v>
      </c>
      <c r="D6" s="144"/>
      <c r="E6" s="147"/>
      <c r="F6" s="151"/>
      <c r="G6" s="151"/>
      <c r="H6" s="153"/>
      <c r="I6" s="153"/>
      <c r="J6" s="145"/>
    </row>
    <row r="7" spans="1:10" ht="20.100000000000001" customHeight="1">
      <c r="A7" s="58" t="s">
        <v>46</v>
      </c>
      <c r="B7" s="58" t="s">
        <v>46</v>
      </c>
      <c r="C7" s="58" t="s">
        <v>46</v>
      </c>
      <c r="D7" s="59" t="s">
        <v>46</v>
      </c>
      <c r="E7" s="59" t="s">
        <v>59</v>
      </c>
      <c r="F7" s="60">
        <f t="shared" ref="F7:F19" si="0">SUM(G7:J7)</f>
        <v>2970817</v>
      </c>
      <c r="G7" s="61">
        <v>2370817</v>
      </c>
      <c r="H7" s="61">
        <v>600000</v>
      </c>
      <c r="I7" s="61"/>
      <c r="J7" s="62"/>
    </row>
    <row r="8" spans="1:10" ht="20.100000000000001" customHeight="1">
      <c r="A8" s="58" t="s">
        <v>46</v>
      </c>
      <c r="B8" s="58" t="s">
        <v>46</v>
      </c>
      <c r="C8" s="58" t="s">
        <v>46</v>
      </c>
      <c r="D8" s="59" t="s">
        <v>83</v>
      </c>
      <c r="E8" s="59" t="s">
        <v>84</v>
      </c>
      <c r="F8" s="60">
        <f t="shared" si="0"/>
        <v>2970817</v>
      </c>
      <c r="G8" s="61">
        <v>2370817</v>
      </c>
      <c r="H8" s="61">
        <v>600000</v>
      </c>
      <c r="I8" s="61"/>
      <c r="J8" s="62"/>
    </row>
    <row r="9" spans="1:10" ht="20.100000000000001" customHeight="1">
      <c r="A9" s="58" t="s">
        <v>86</v>
      </c>
      <c r="B9" s="58" t="s">
        <v>87</v>
      </c>
      <c r="C9" s="58" t="s">
        <v>88</v>
      </c>
      <c r="D9" s="59" t="s">
        <v>89</v>
      </c>
      <c r="E9" s="59" t="s">
        <v>118</v>
      </c>
      <c r="F9" s="60">
        <f t="shared" si="0"/>
        <v>847280</v>
      </c>
      <c r="G9" s="61">
        <v>847280</v>
      </c>
      <c r="H9" s="61">
        <v>0</v>
      </c>
      <c r="I9" s="61"/>
      <c r="J9" s="62"/>
    </row>
    <row r="10" spans="1:10" ht="20.100000000000001" customHeight="1">
      <c r="A10" s="58" t="s">
        <v>86</v>
      </c>
      <c r="B10" s="58" t="s">
        <v>87</v>
      </c>
      <c r="C10" s="58" t="s">
        <v>91</v>
      </c>
      <c r="D10" s="59" t="s">
        <v>89</v>
      </c>
      <c r="E10" s="59" t="s">
        <v>119</v>
      </c>
      <c r="F10" s="60">
        <f t="shared" si="0"/>
        <v>250000</v>
      </c>
      <c r="G10" s="61">
        <v>0</v>
      </c>
      <c r="H10" s="61">
        <v>250000</v>
      </c>
      <c r="I10" s="61"/>
      <c r="J10" s="62"/>
    </row>
    <row r="11" spans="1:10" ht="20.100000000000001" customHeight="1">
      <c r="A11" s="58" t="s">
        <v>86</v>
      </c>
      <c r="B11" s="58" t="s">
        <v>87</v>
      </c>
      <c r="C11" s="58" t="s">
        <v>93</v>
      </c>
      <c r="D11" s="59" t="s">
        <v>89</v>
      </c>
      <c r="E11" s="59" t="s">
        <v>120</v>
      </c>
      <c r="F11" s="60">
        <f t="shared" si="0"/>
        <v>1266819</v>
      </c>
      <c r="G11" s="61">
        <v>916819</v>
      </c>
      <c r="H11" s="61">
        <v>350000</v>
      </c>
      <c r="I11" s="61"/>
      <c r="J11" s="62"/>
    </row>
    <row r="12" spans="1:10" ht="20.100000000000001" customHeight="1">
      <c r="A12" s="58" t="s">
        <v>95</v>
      </c>
      <c r="B12" s="58" t="s">
        <v>96</v>
      </c>
      <c r="C12" s="58" t="s">
        <v>97</v>
      </c>
      <c r="D12" s="59" t="s">
        <v>89</v>
      </c>
      <c r="E12" s="59" t="s">
        <v>121</v>
      </c>
      <c r="F12" s="60">
        <f t="shared" si="0"/>
        <v>64045</v>
      </c>
      <c r="G12" s="61">
        <v>64045</v>
      </c>
      <c r="H12" s="61">
        <v>0</v>
      </c>
      <c r="I12" s="61"/>
      <c r="J12" s="62"/>
    </row>
    <row r="13" spans="1:10" ht="20.100000000000001" customHeight="1">
      <c r="A13" s="58" t="s">
        <v>95</v>
      </c>
      <c r="B13" s="58" t="s">
        <v>96</v>
      </c>
      <c r="C13" s="58" t="s">
        <v>96</v>
      </c>
      <c r="D13" s="59" t="s">
        <v>89</v>
      </c>
      <c r="E13" s="59" t="s">
        <v>122</v>
      </c>
      <c r="F13" s="60">
        <f t="shared" si="0"/>
        <v>188182</v>
      </c>
      <c r="G13" s="61">
        <v>188182</v>
      </c>
      <c r="H13" s="61">
        <v>0</v>
      </c>
      <c r="I13" s="61"/>
      <c r="J13" s="62"/>
    </row>
    <row r="14" spans="1:10" ht="20.100000000000001" customHeight="1">
      <c r="A14" s="58" t="s">
        <v>95</v>
      </c>
      <c r="B14" s="58" t="s">
        <v>96</v>
      </c>
      <c r="C14" s="58" t="s">
        <v>91</v>
      </c>
      <c r="D14" s="59" t="s">
        <v>89</v>
      </c>
      <c r="E14" s="59" t="s">
        <v>123</v>
      </c>
      <c r="F14" s="60">
        <f t="shared" si="0"/>
        <v>75273</v>
      </c>
      <c r="G14" s="61">
        <v>75273</v>
      </c>
      <c r="H14" s="61">
        <v>0</v>
      </c>
      <c r="I14" s="61"/>
      <c r="J14" s="62"/>
    </row>
    <row r="15" spans="1:10" ht="20.100000000000001" customHeight="1">
      <c r="A15" s="58" t="s">
        <v>95</v>
      </c>
      <c r="B15" s="58" t="s">
        <v>101</v>
      </c>
      <c r="C15" s="58" t="s">
        <v>88</v>
      </c>
      <c r="D15" s="59" t="s">
        <v>89</v>
      </c>
      <c r="E15" s="59" t="s">
        <v>124</v>
      </c>
      <c r="F15" s="60">
        <f t="shared" si="0"/>
        <v>4683</v>
      </c>
      <c r="G15" s="61">
        <v>4683</v>
      </c>
      <c r="H15" s="61">
        <v>0</v>
      </c>
      <c r="I15" s="61"/>
      <c r="J15" s="62"/>
    </row>
    <row r="16" spans="1:10" ht="20.100000000000001" customHeight="1">
      <c r="A16" s="58" t="s">
        <v>103</v>
      </c>
      <c r="B16" s="58" t="s">
        <v>104</v>
      </c>
      <c r="C16" s="58" t="s">
        <v>88</v>
      </c>
      <c r="D16" s="59" t="s">
        <v>89</v>
      </c>
      <c r="E16" s="59" t="s">
        <v>125</v>
      </c>
      <c r="F16" s="60">
        <f t="shared" si="0"/>
        <v>28566</v>
      </c>
      <c r="G16" s="61">
        <v>28566</v>
      </c>
      <c r="H16" s="61">
        <v>0</v>
      </c>
      <c r="I16" s="61"/>
      <c r="J16" s="62"/>
    </row>
    <row r="17" spans="1:10" ht="20.100000000000001" customHeight="1">
      <c r="A17" s="58" t="s">
        <v>103</v>
      </c>
      <c r="B17" s="58" t="s">
        <v>104</v>
      </c>
      <c r="C17" s="58" t="s">
        <v>106</v>
      </c>
      <c r="D17" s="59" t="s">
        <v>89</v>
      </c>
      <c r="E17" s="59" t="s">
        <v>126</v>
      </c>
      <c r="F17" s="60">
        <f t="shared" si="0"/>
        <v>37297</v>
      </c>
      <c r="G17" s="61">
        <v>37297</v>
      </c>
      <c r="H17" s="61">
        <v>0</v>
      </c>
      <c r="I17" s="61"/>
      <c r="J17" s="62"/>
    </row>
    <row r="18" spans="1:10" ht="20.100000000000001" customHeight="1">
      <c r="A18" s="58" t="s">
        <v>103</v>
      </c>
      <c r="B18" s="58" t="s">
        <v>104</v>
      </c>
      <c r="C18" s="58" t="s">
        <v>101</v>
      </c>
      <c r="D18" s="59" t="s">
        <v>89</v>
      </c>
      <c r="E18" s="59" t="s">
        <v>127</v>
      </c>
      <c r="F18" s="60">
        <f t="shared" si="0"/>
        <v>43654</v>
      </c>
      <c r="G18" s="61">
        <v>43654</v>
      </c>
      <c r="H18" s="61">
        <v>0</v>
      </c>
      <c r="I18" s="61"/>
      <c r="J18" s="62"/>
    </row>
    <row r="19" spans="1:10" ht="20.100000000000001" customHeight="1">
      <c r="A19" s="58" t="s">
        <v>109</v>
      </c>
      <c r="B19" s="58" t="s">
        <v>106</v>
      </c>
      <c r="C19" s="58" t="s">
        <v>88</v>
      </c>
      <c r="D19" s="59" t="s">
        <v>89</v>
      </c>
      <c r="E19" s="59" t="s">
        <v>128</v>
      </c>
      <c r="F19" s="60">
        <f t="shared" si="0"/>
        <v>165018</v>
      </c>
      <c r="G19" s="61">
        <v>165018</v>
      </c>
      <c r="H19" s="61">
        <v>0</v>
      </c>
      <c r="I19" s="61"/>
      <c r="J19" s="62"/>
    </row>
  </sheetData>
  <mergeCells count="10">
    <mergeCell ref="A2:J2"/>
    <mergeCell ref="J4:J6"/>
    <mergeCell ref="E5:E6"/>
    <mergeCell ref="D5:D6"/>
    <mergeCell ref="F4:F6"/>
    <mergeCell ref="G4:G6"/>
    <mergeCell ref="H4:H6"/>
    <mergeCell ref="I4:I6"/>
    <mergeCell ref="A5:C5"/>
    <mergeCell ref="A4:E4"/>
  </mergeCells>
  <phoneticPr fontId="16" type="noConversion"/>
  <printOptions horizontalCentered="1"/>
  <pageMargins left="0.39375001192092896" right="0.39375001192092896" top="0.78750002384185791" bottom="0.39375001192092896" header="0" footer="0"/>
  <pageSetup paperSize="9" orientation="landscape" errors="blank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H39"/>
  <sheetViews>
    <sheetView showGridLines="0" showZeros="0" workbookViewId="0"/>
  </sheetViews>
  <sheetFormatPr defaultRowHeight="11.25"/>
  <cols>
    <col min="1" max="1" width="31.5" bestFit="1" customWidth="1"/>
    <col min="2" max="2" width="24.83203125" customWidth="1"/>
    <col min="3" max="3" width="31.5" bestFit="1" customWidth="1"/>
    <col min="4" max="4" width="24.1640625" customWidth="1"/>
    <col min="5" max="8" width="19.83203125" customWidth="1"/>
  </cols>
  <sheetData>
    <row r="1" spans="1:8" ht="15.75" customHeight="1">
      <c r="A1" s="8"/>
      <c r="B1" s="8"/>
      <c r="C1" s="8"/>
      <c r="D1" s="8"/>
      <c r="E1" s="8"/>
      <c r="F1" s="8"/>
      <c r="G1" s="8"/>
      <c r="H1" s="9" t="s">
        <v>129</v>
      </c>
    </row>
    <row r="2" spans="1:8" ht="20.25" customHeight="1">
      <c r="A2" s="117" t="s">
        <v>130</v>
      </c>
      <c r="B2" s="117"/>
      <c r="C2" s="117"/>
      <c r="D2" s="117"/>
      <c r="E2" s="117"/>
      <c r="F2" s="117"/>
      <c r="G2" s="117"/>
      <c r="H2" s="117"/>
    </row>
    <row r="3" spans="1:8" ht="20.25" customHeight="1">
      <c r="A3" s="10" t="s">
        <v>5</v>
      </c>
      <c r="B3" s="11"/>
      <c r="C3" s="12"/>
      <c r="D3" s="12"/>
      <c r="E3" s="12"/>
      <c r="F3" s="12"/>
      <c r="G3" s="12"/>
      <c r="H3" s="9" t="s">
        <v>6</v>
      </c>
    </row>
    <row r="4" spans="1:8" ht="20.25" customHeight="1">
      <c r="A4" s="118" t="s">
        <v>7</v>
      </c>
      <c r="B4" s="119"/>
      <c r="C4" s="118" t="s">
        <v>8</v>
      </c>
      <c r="D4" s="154"/>
      <c r="E4" s="154"/>
      <c r="F4" s="154"/>
      <c r="G4" s="154"/>
      <c r="H4" s="119"/>
    </row>
    <row r="5" spans="1:8" ht="34.5" customHeight="1">
      <c r="A5" s="13" t="s">
        <v>9</v>
      </c>
      <c r="B5" s="14" t="s">
        <v>10</v>
      </c>
      <c r="C5" s="13" t="s">
        <v>9</v>
      </c>
      <c r="D5" s="14" t="s">
        <v>59</v>
      </c>
      <c r="E5" s="14" t="s">
        <v>131</v>
      </c>
      <c r="F5" s="15" t="s">
        <v>132</v>
      </c>
      <c r="G5" s="14" t="s">
        <v>133</v>
      </c>
      <c r="H5" s="63" t="s">
        <v>134</v>
      </c>
    </row>
    <row r="6" spans="1:8" ht="20.25" customHeight="1">
      <c r="A6" s="16" t="s">
        <v>135</v>
      </c>
      <c r="B6" s="64">
        <f>SUM(B7:B9)</f>
        <v>2970817</v>
      </c>
      <c r="C6" s="65" t="s">
        <v>136</v>
      </c>
      <c r="D6" s="64">
        <f>SUM(E6,F6,G6,H6)</f>
        <v>2970817</v>
      </c>
      <c r="E6" s="64">
        <f>SUM(E7:E34)</f>
        <v>2970817</v>
      </c>
      <c r="F6" s="64">
        <f>SUM(F7:F34)</f>
        <v>0</v>
      </c>
      <c r="G6" s="64">
        <f>SUM(G7:G34)</f>
        <v>0</v>
      </c>
      <c r="H6" s="64">
        <f>SUM(H7:H34)</f>
        <v>0</v>
      </c>
    </row>
    <row r="7" spans="1:8" ht="20.25" customHeight="1">
      <c r="A7" s="16" t="s">
        <v>137</v>
      </c>
      <c r="B7" s="64">
        <v>2970817</v>
      </c>
      <c r="C7" s="65" t="s">
        <v>138</v>
      </c>
      <c r="D7" s="25">
        <f t="shared" ref="D7:D34" si="0">SUM(E7:H7)</f>
        <v>0</v>
      </c>
      <c r="E7" s="64">
        <v>0</v>
      </c>
      <c r="F7" s="66">
        <v>0</v>
      </c>
      <c r="G7" s="66">
        <v>0</v>
      </c>
      <c r="H7" s="66">
        <v>0</v>
      </c>
    </row>
    <row r="8" spans="1:8" ht="20.25" customHeight="1">
      <c r="A8" s="16" t="s">
        <v>139</v>
      </c>
      <c r="B8" s="66">
        <v>0</v>
      </c>
      <c r="C8" s="65" t="s">
        <v>140</v>
      </c>
      <c r="D8" s="25">
        <f t="shared" si="0"/>
        <v>0</v>
      </c>
      <c r="E8" s="66">
        <v>0</v>
      </c>
      <c r="F8" s="66">
        <v>0</v>
      </c>
      <c r="G8" s="66">
        <v>0</v>
      </c>
      <c r="H8" s="66">
        <v>0</v>
      </c>
    </row>
    <row r="9" spans="1:8" ht="20.25" customHeight="1">
      <c r="A9" s="16" t="s">
        <v>141</v>
      </c>
      <c r="B9" s="21">
        <v>0</v>
      </c>
      <c r="C9" s="65" t="s">
        <v>142</v>
      </c>
      <c r="D9" s="25">
        <f t="shared" si="0"/>
        <v>0</v>
      </c>
      <c r="E9" s="66">
        <v>0</v>
      </c>
      <c r="F9" s="66">
        <v>0</v>
      </c>
      <c r="G9" s="66">
        <v>0</v>
      </c>
      <c r="H9" s="66">
        <v>0</v>
      </c>
    </row>
    <row r="10" spans="1:8" ht="20.25" customHeight="1">
      <c r="A10" s="16" t="s">
        <v>143</v>
      </c>
      <c r="B10" s="67">
        <f>SUM(B11:B14)</f>
        <v>0</v>
      </c>
      <c r="C10" s="65" t="s">
        <v>144</v>
      </c>
      <c r="D10" s="25">
        <f t="shared" si="0"/>
        <v>0</v>
      </c>
      <c r="E10" s="66">
        <v>0</v>
      </c>
      <c r="F10" s="66">
        <v>0</v>
      </c>
      <c r="G10" s="66">
        <v>0</v>
      </c>
      <c r="H10" s="66">
        <v>0</v>
      </c>
    </row>
    <row r="11" spans="1:8" ht="20.25" customHeight="1">
      <c r="A11" s="16" t="s">
        <v>137</v>
      </c>
      <c r="B11" s="66">
        <v>0</v>
      </c>
      <c r="C11" s="65" t="s">
        <v>145</v>
      </c>
      <c r="D11" s="25">
        <f t="shared" si="0"/>
        <v>0</v>
      </c>
      <c r="E11" s="66">
        <v>0</v>
      </c>
      <c r="F11" s="66">
        <v>0</v>
      </c>
      <c r="G11" s="66">
        <v>0</v>
      </c>
      <c r="H11" s="66">
        <v>0</v>
      </c>
    </row>
    <row r="12" spans="1:8" ht="20.25" customHeight="1">
      <c r="A12" s="16" t="s">
        <v>139</v>
      </c>
      <c r="B12" s="66">
        <v>0</v>
      </c>
      <c r="C12" s="65" t="s">
        <v>146</v>
      </c>
      <c r="D12" s="25">
        <f t="shared" si="0"/>
        <v>0</v>
      </c>
      <c r="E12" s="66">
        <v>0</v>
      </c>
      <c r="F12" s="66">
        <v>0</v>
      </c>
      <c r="G12" s="66">
        <v>0</v>
      </c>
      <c r="H12" s="66">
        <v>0</v>
      </c>
    </row>
    <row r="13" spans="1:8" ht="20.25" customHeight="1">
      <c r="A13" s="16" t="s">
        <v>141</v>
      </c>
      <c r="B13" s="66">
        <v>0</v>
      </c>
      <c r="C13" s="65" t="s">
        <v>147</v>
      </c>
      <c r="D13" s="25">
        <f t="shared" si="0"/>
        <v>2364099</v>
      </c>
      <c r="E13" s="66">
        <v>2364099</v>
      </c>
      <c r="F13" s="66">
        <v>0</v>
      </c>
      <c r="G13" s="66">
        <v>0</v>
      </c>
      <c r="H13" s="66">
        <v>0</v>
      </c>
    </row>
    <row r="14" spans="1:8" ht="20.25" customHeight="1">
      <c r="A14" s="16" t="s">
        <v>148</v>
      </c>
      <c r="B14" s="21"/>
      <c r="C14" s="65" t="s">
        <v>149</v>
      </c>
      <c r="D14" s="25">
        <f t="shared" si="0"/>
        <v>332183</v>
      </c>
      <c r="E14" s="66">
        <v>332183</v>
      </c>
      <c r="F14" s="66">
        <v>0</v>
      </c>
      <c r="G14" s="66">
        <v>0</v>
      </c>
      <c r="H14" s="66">
        <v>0</v>
      </c>
    </row>
    <row r="15" spans="1:8" ht="20.25" customHeight="1">
      <c r="A15" s="19"/>
      <c r="B15" s="20"/>
      <c r="C15" s="65" t="s">
        <v>150</v>
      </c>
      <c r="D15" s="25">
        <f t="shared" si="0"/>
        <v>0</v>
      </c>
      <c r="E15" s="66">
        <v>0</v>
      </c>
      <c r="F15" s="66">
        <v>0</v>
      </c>
      <c r="G15" s="66">
        <v>0</v>
      </c>
      <c r="H15" s="66">
        <v>0</v>
      </c>
    </row>
    <row r="16" spans="1:8" ht="20.25" customHeight="1">
      <c r="A16" s="19"/>
      <c r="B16" s="21"/>
      <c r="C16" s="65" t="s">
        <v>151</v>
      </c>
      <c r="D16" s="25">
        <f t="shared" si="0"/>
        <v>109517</v>
      </c>
      <c r="E16" s="66">
        <v>109517</v>
      </c>
      <c r="F16" s="66">
        <v>0</v>
      </c>
      <c r="G16" s="66">
        <v>0</v>
      </c>
      <c r="H16" s="66">
        <v>0</v>
      </c>
    </row>
    <row r="17" spans="1:8" ht="20.25" customHeight="1">
      <c r="A17" s="19"/>
      <c r="B17" s="21"/>
      <c r="C17" s="65" t="s">
        <v>152</v>
      </c>
      <c r="D17" s="25">
        <f t="shared" si="0"/>
        <v>0</v>
      </c>
      <c r="E17" s="66">
        <v>0</v>
      </c>
      <c r="F17" s="66">
        <v>0</v>
      </c>
      <c r="G17" s="66">
        <v>0</v>
      </c>
      <c r="H17" s="66">
        <v>0</v>
      </c>
    </row>
    <row r="18" spans="1:8" ht="20.25" customHeight="1">
      <c r="A18" s="19"/>
      <c r="B18" s="21"/>
      <c r="C18" s="65" t="s">
        <v>153</v>
      </c>
      <c r="D18" s="25">
        <f t="shared" si="0"/>
        <v>0</v>
      </c>
      <c r="E18" s="66">
        <v>0</v>
      </c>
      <c r="F18" s="66">
        <v>0</v>
      </c>
      <c r="G18" s="66">
        <v>0</v>
      </c>
      <c r="H18" s="66">
        <v>0</v>
      </c>
    </row>
    <row r="19" spans="1:8" ht="20.25" customHeight="1">
      <c r="A19" s="19"/>
      <c r="B19" s="21"/>
      <c r="C19" s="65" t="s">
        <v>154</v>
      </c>
      <c r="D19" s="25">
        <f t="shared" si="0"/>
        <v>0</v>
      </c>
      <c r="E19" s="66">
        <v>0</v>
      </c>
      <c r="F19" s="66">
        <v>0</v>
      </c>
      <c r="G19" s="66">
        <v>0</v>
      </c>
      <c r="H19" s="66">
        <v>0</v>
      </c>
    </row>
    <row r="20" spans="1:8" ht="20.25" customHeight="1">
      <c r="A20" s="19"/>
      <c r="B20" s="21"/>
      <c r="C20" s="65" t="s">
        <v>155</v>
      </c>
      <c r="D20" s="25">
        <f t="shared" si="0"/>
        <v>0</v>
      </c>
      <c r="E20" s="66">
        <v>0</v>
      </c>
      <c r="F20" s="66">
        <v>0</v>
      </c>
      <c r="G20" s="66">
        <v>0</v>
      </c>
      <c r="H20" s="66">
        <v>0</v>
      </c>
    </row>
    <row r="21" spans="1:8" ht="20.25" customHeight="1">
      <c r="A21" s="19"/>
      <c r="B21" s="21"/>
      <c r="C21" s="65" t="s">
        <v>156</v>
      </c>
      <c r="D21" s="25">
        <f t="shared" si="0"/>
        <v>0</v>
      </c>
      <c r="E21" s="66">
        <v>0</v>
      </c>
      <c r="F21" s="66">
        <v>0</v>
      </c>
      <c r="G21" s="66">
        <v>0</v>
      </c>
      <c r="H21" s="66">
        <v>0</v>
      </c>
    </row>
    <row r="22" spans="1:8" ht="20.25" customHeight="1">
      <c r="A22" s="19"/>
      <c r="B22" s="21"/>
      <c r="C22" s="65" t="s">
        <v>157</v>
      </c>
      <c r="D22" s="25">
        <f t="shared" si="0"/>
        <v>0</v>
      </c>
      <c r="E22" s="66">
        <v>0</v>
      </c>
      <c r="F22" s="66">
        <v>0</v>
      </c>
      <c r="G22" s="66">
        <v>0</v>
      </c>
      <c r="H22" s="66">
        <v>0</v>
      </c>
    </row>
    <row r="23" spans="1:8" ht="20.25" customHeight="1">
      <c r="A23" s="19"/>
      <c r="B23" s="21"/>
      <c r="C23" s="65" t="s">
        <v>158</v>
      </c>
      <c r="D23" s="25">
        <f t="shared" si="0"/>
        <v>0</v>
      </c>
      <c r="E23" s="66">
        <v>0</v>
      </c>
      <c r="F23" s="66">
        <v>0</v>
      </c>
      <c r="G23" s="66">
        <v>0</v>
      </c>
      <c r="H23" s="66">
        <v>0</v>
      </c>
    </row>
    <row r="24" spans="1:8" ht="20.25" customHeight="1">
      <c r="A24" s="19"/>
      <c r="B24" s="21"/>
      <c r="C24" s="65" t="s">
        <v>159</v>
      </c>
      <c r="D24" s="25">
        <f t="shared" si="0"/>
        <v>0</v>
      </c>
      <c r="E24" s="66">
        <v>0</v>
      </c>
      <c r="F24" s="66">
        <v>0</v>
      </c>
      <c r="G24" s="66">
        <v>0</v>
      </c>
      <c r="H24" s="66">
        <v>0</v>
      </c>
    </row>
    <row r="25" spans="1:8" ht="20.25" customHeight="1">
      <c r="A25" s="19"/>
      <c r="B25" s="21"/>
      <c r="C25" s="65" t="s">
        <v>160</v>
      </c>
      <c r="D25" s="25">
        <f t="shared" si="0"/>
        <v>0</v>
      </c>
      <c r="E25" s="66">
        <v>0</v>
      </c>
      <c r="F25" s="66">
        <v>0</v>
      </c>
      <c r="G25" s="66">
        <v>0</v>
      </c>
      <c r="H25" s="66">
        <v>0</v>
      </c>
    </row>
    <row r="26" spans="1:8" ht="20.25" customHeight="1">
      <c r="A26" s="16"/>
      <c r="B26" s="21"/>
      <c r="C26" s="65" t="s">
        <v>161</v>
      </c>
      <c r="D26" s="25">
        <f t="shared" si="0"/>
        <v>165018</v>
      </c>
      <c r="E26" s="66">
        <v>165018</v>
      </c>
      <c r="F26" s="66">
        <v>0</v>
      </c>
      <c r="G26" s="66">
        <v>0</v>
      </c>
      <c r="H26" s="66">
        <v>0</v>
      </c>
    </row>
    <row r="27" spans="1:8" ht="20.25" customHeight="1">
      <c r="A27" s="16"/>
      <c r="B27" s="21"/>
      <c r="C27" s="65" t="s">
        <v>162</v>
      </c>
      <c r="D27" s="25">
        <f t="shared" si="0"/>
        <v>0</v>
      </c>
      <c r="E27" s="66">
        <v>0</v>
      </c>
      <c r="F27" s="66">
        <v>0</v>
      </c>
      <c r="G27" s="66">
        <v>0</v>
      </c>
      <c r="H27" s="66">
        <v>0</v>
      </c>
    </row>
    <row r="28" spans="1:8" ht="20.25" customHeight="1">
      <c r="A28" s="16"/>
      <c r="B28" s="21"/>
      <c r="C28" s="65" t="s">
        <v>163</v>
      </c>
      <c r="D28" s="25">
        <f t="shared" si="0"/>
        <v>0</v>
      </c>
      <c r="E28" s="66">
        <v>0</v>
      </c>
      <c r="F28" s="66">
        <v>0</v>
      </c>
      <c r="G28" s="66">
        <v>0</v>
      </c>
      <c r="H28" s="66">
        <v>0</v>
      </c>
    </row>
    <row r="29" spans="1:8" ht="20.25" customHeight="1">
      <c r="A29" s="16"/>
      <c r="B29" s="21"/>
      <c r="C29" s="1" t="s">
        <v>164</v>
      </c>
      <c r="D29" s="25">
        <f t="shared" si="0"/>
        <v>0</v>
      </c>
      <c r="E29" s="66">
        <v>0</v>
      </c>
      <c r="F29" s="66">
        <v>0</v>
      </c>
      <c r="G29" s="66">
        <v>0</v>
      </c>
      <c r="H29" s="66">
        <v>0</v>
      </c>
    </row>
    <row r="30" spans="1:8" ht="20.25" customHeight="1">
      <c r="A30" s="16"/>
      <c r="B30" s="21"/>
      <c r="C30" s="65" t="s">
        <v>165</v>
      </c>
      <c r="D30" s="25">
        <f t="shared" si="0"/>
        <v>0</v>
      </c>
      <c r="E30" s="66">
        <v>0</v>
      </c>
      <c r="F30" s="66">
        <v>0</v>
      </c>
      <c r="G30" s="66">
        <v>0</v>
      </c>
      <c r="H30" s="66">
        <v>0</v>
      </c>
    </row>
    <row r="31" spans="1:8" ht="20.25" customHeight="1">
      <c r="A31" s="16"/>
      <c r="B31" s="21"/>
      <c r="C31" s="65" t="s">
        <v>166</v>
      </c>
      <c r="D31" s="25">
        <f t="shared" si="0"/>
        <v>0</v>
      </c>
      <c r="E31" s="66">
        <v>0</v>
      </c>
      <c r="F31" s="66">
        <v>0</v>
      </c>
      <c r="G31" s="66">
        <v>0</v>
      </c>
      <c r="H31" s="66">
        <v>0</v>
      </c>
    </row>
    <row r="32" spans="1:8" ht="20.25" customHeight="1">
      <c r="A32" s="16"/>
      <c r="B32" s="21"/>
      <c r="C32" s="65" t="s">
        <v>167</v>
      </c>
      <c r="D32" s="25">
        <f t="shared" si="0"/>
        <v>0</v>
      </c>
      <c r="E32" s="66">
        <v>0</v>
      </c>
      <c r="F32" s="66">
        <v>0</v>
      </c>
      <c r="G32" s="66">
        <v>0</v>
      </c>
      <c r="H32" s="66">
        <v>0</v>
      </c>
    </row>
    <row r="33" spans="1:8" ht="20.25" customHeight="1">
      <c r="A33" s="16"/>
      <c r="B33" s="21"/>
      <c r="C33" s="65" t="s">
        <v>168</v>
      </c>
      <c r="D33" s="25">
        <f t="shared" si="0"/>
        <v>0</v>
      </c>
      <c r="E33" s="66">
        <v>0</v>
      </c>
      <c r="F33" s="66">
        <v>0</v>
      </c>
      <c r="G33" s="66">
        <v>0</v>
      </c>
      <c r="H33" s="66">
        <v>0</v>
      </c>
    </row>
    <row r="34" spans="1:8" ht="20.25" customHeight="1">
      <c r="A34" s="16"/>
      <c r="B34" s="21"/>
      <c r="C34" s="65" t="s">
        <v>169</v>
      </c>
      <c r="D34" s="25">
        <f t="shared" si="0"/>
        <v>0</v>
      </c>
      <c r="E34" s="66">
        <v>0</v>
      </c>
      <c r="F34" s="66">
        <v>0</v>
      </c>
      <c r="G34" s="66">
        <v>0</v>
      </c>
      <c r="H34" s="66">
        <v>0</v>
      </c>
    </row>
    <row r="35" spans="1:8" ht="20.25" customHeight="1">
      <c r="A35" s="22"/>
      <c r="B35" s="23"/>
      <c r="C35" s="65" t="s">
        <v>170</v>
      </c>
      <c r="D35" s="25"/>
      <c r="E35" s="68">
        <v>0</v>
      </c>
      <c r="F35" s="68">
        <v>0</v>
      </c>
      <c r="G35" s="69">
        <v>0</v>
      </c>
      <c r="H35" s="70">
        <v>0</v>
      </c>
    </row>
    <row r="36" spans="1:8" ht="20.25" customHeight="1">
      <c r="A36" s="16"/>
      <c r="B36" s="21"/>
      <c r="C36" s="65"/>
      <c r="D36" s="25">
        <f>SUM(E36:H36)</f>
        <v>0</v>
      </c>
      <c r="E36" s="21"/>
      <c r="F36" s="21"/>
      <c r="G36" s="71"/>
      <c r="H36" s="72"/>
    </row>
    <row r="37" spans="1:8" ht="20.25" customHeight="1">
      <c r="A37" s="16"/>
      <c r="B37" s="26"/>
      <c r="C37" s="18"/>
      <c r="D37" s="25"/>
      <c r="E37" s="73"/>
      <c r="F37" s="73"/>
      <c r="G37" s="74"/>
      <c r="H37" s="75"/>
    </row>
    <row r="38" spans="1:8" ht="20.25" customHeight="1">
      <c r="A38" s="22" t="s">
        <v>54</v>
      </c>
      <c r="B38" s="27">
        <f>SUM(B6,B10)</f>
        <v>2970817</v>
      </c>
      <c r="C38" s="24" t="s">
        <v>55</v>
      </c>
      <c r="D38" s="25">
        <f>SUM(E38:H38)</f>
        <v>2970817</v>
      </c>
      <c r="E38" s="76">
        <f>SUM(E7:E36)</f>
        <v>2970817</v>
      </c>
      <c r="F38" s="76">
        <f>SUM(F7:F36)</f>
        <v>0</v>
      </c>
      <c r="G38" s="77">
        <f>SUM(G7:G36)</f>
        <v>0</v>
      </c>
      <c r="H38" s="78">
        <f>SUM(H7:H36)</f>
        <v>0</v>
      </c>
    </row>
    <row r="39" spans="1:8" ht="20.25" customHeight="1">
      <c r="A39" s="28"/>
      <c r="B39" s="79"/>
      <c r="C39" s="30"/>
      <c r="D39" s="30"/>
      <c r="E39" s="30"/>
      <c r="F39" s="30"/>
      <c r="G39" s="30"/>
      <c r="H39" s="8"/>
    </row>
  </sheetData>
  <mergeCells count="3">
    <mergeCell ref="A2:H2"/>
    <mergeCell ref="A4:B4"/>
    <mergeCell ref="C4:H4"/>
  </mergeCells>
  <phoneticPr fontId="16" type="noConversion"/>
  <printOptions horizontalCentered="1"/>
  <pageMargins left="0.39375001192092896" right="0.39375001192092896" top="0.78750002384185791" bottom="0.39375001192092896" header="0" footer="0"/>
  <pageSetup paperSize="9" scale="90" orientation="landscape" errors="blank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AI19"/>
  <sheetViews>
    <sheetView showGridLines="0" showZeros="0" workbookViewId="0"/>
  </sheetViews>
  <sheetFormatPr defaultRowHeight="11.25"/>
  <cols>
    <col min="1" max="1" width="4.83203125" customWidth="1"/>
    <col min="2" max="2" width="8.6640625" customWidth="1"/>
    <col min="3" max="3" width="9.1640625" customWidth="1"/>
    <col min="4" max="4" width="38" customWidth="1"/>
    <col min="5" max="35" width="14" customWidth="1"/>
  </cols>
  <sheetData>
    <row r="1" spans="1:35" ht="20.100000000000001" customHeight="1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80" t="s">
        <v>171</v>
      </c>
    </row>
    <row r="2" spans="1:35" s="1" customFormat="1" ht="20.100000000000001" customHeight="1">
      <c r="A2" s="117" t="s">
        <v>172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</row>
    <row r="3" spans="1:35" ht="20.100000000000001" customHeight="1">
      <c r="A3" s="81" t="s">
        <v>5</v>
      </c>
      <c r="B3" s="37"/>
      <c r="C3" s="37"/>
      <c r="D3" s="37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80" t="s">
        <v>6</v>
      </c>
    </row>
    <row r="4" spans="1:35" ht="20.100000000000001" customHeight="1">
      <c r="A4" s="123" t="s">
        <v>58</v>
      </c>
      <c r="B4" s="124"/>
      <c r="C4" s="158"/>
      <c r="D4" s="125"/>
      <c r="E4" s="157" t="s">
        <v>173</v>
      </c>
      <c r="F4" s="128" t="s">
        <v>174</v>
      </c>
      <c r="G4" s="129"/>
      <c r="H4" s="129"/>
      <c r="I4" s="129"/>
      <c r="J4" s="129"/>
      <c r="K4" s="129"/>
      <c r="L4" s="129"/>
      <c r="M4" s="129"/>
      <c r="N4" s="129"/>
      <c r="O4" s="130"/>
      <c r="P4" s="128" t="s">
        <v>175</v>
      </c>
      <c r="Q4" s="129"/>
      <c r="R4" s="129"/>
      <c r="S4" s="129"/>
      <c r="T4" s="129"/>
      <c r="U4" s="129"/>
      <c r="V4" s="129"/>
      <c r="W4" s="129"/>
      <c r="X4" s="129"/>
      <c r="Y4" s="130"/>
      <c r="Z4" s="128" t="s">
        <v>176</v>
      </c>
      <c r="AA4" s="129"/>
      <c r="AB4" s="129"/>
      <c r="AC4" s="129"/>
      <c r="AD4" s="129"/>
      <c r="AE4" s="129"/>
      <c r="AF4" s="129"/>
      <c r="AG4" s="129"/>
      <c r="AH4" s="129"/>
      <c r="AI4" s="130"/>
    </row>
    <row r="5" spans="1:35" ht="21" customHeight="1">
      <c r="A5" s="123" t="s">
        <v>67</v>
      </c>
      <c r="B5" s="124"/>
      <c r="C5" s="155" t="s">
        <v>68</v>
      </c>
      <c r="D5" s="137" t="s">
        <v>69</v>
      </c>
      <c r="E5" s="139"/>
      <c r="F5" s="155" t="s">
        <v>59</v>
      </c>
      <c r="G5" s="155" t="s">
        <v>177</v>
      </c>
      <c r="H5" s="155"/>
      <c r="I5" s="155"/>
      <c r="J5" s="155" t="s">
        <v>178</v>
      </c>
      <c r="K5" s="155"/>
      <c r="L5" s="155"/>
      <c r="M5" s="155" t="s">
        <v>179</v>
      </c>
      <c r="N5" s="155"/>
      <c r="O5" s="155"/>
      <c r="P5" s="155" t="s">
        <v>59</v>
      </c>
      <c r="Q5" s="155" t="s">
        <v>177</v>
      </c>
      <c r="R5" s="155"/>
      <c r="S5" s="155"/>
      <c r="T5" s="155" t="s">
        <v>178</v>
      </c>
      <c r="U5" s="155"/>
      <c r="V5" s="155"/>
      <c r="W5" s="155" t="s">
        <v>179</v>
      </c>
      <c r="X5" s="155"/>
      <c r="Y5" s="155"/>
      <c r="Z5" s="155" t="s">
        <v>59</v>
      </c>
      <c r="AA5" s="155" t="s">
        <v>177</v>
      </c>
      <c r="AB5" s="155"/>
      <c r="AC5" s="155"/>
      <c r="AD5" s="155" t="s">
        <v>178</v>
      </c>
      <c r="AE5" s="155"/>
      <c r="AF5" s="155"/>
      <c r="AG5" s="155" t="s">
        <v>179</v>
      </c>
      <c r="AH5" s="155"/>
      <c r="AI5" s="155"/>
    </row>
    <row r="6" spans="1:35" ht="30.75" customHeight="1">
      <c r="A6" s="41" t="s">
        <v>80</v>
      </c>
      <c r="B6" s="83" t="s">
        <v>81</v>
      </c>
      <c r="C6" s="155"/>
      <c r="D6" s="156"/>
      <c r="E6" s="138"/>
      <c r="F6" s="155"/>
      <c r="G6" s="82" t="s">
        <v>75</v>
      </c>
      <c r="H6" s="82" t="s">
        <v>113</v>
      </c>
      <c r="I6" s="82" t="s">
        <v>114</v>
      </c>
      <c r="J6" s="82" t="s">
        <v>75</v>
      </c>
      <c r="K6" s="82" t="s">
        <v>113</v>
      </c>
      <c r="L6" s="82" t="s">
        <v>114</v>
      </c>
      <c r="M6" s="82" t="s">
        <v>75</v>
      </c>
      <c r="N6" s="82" t="s">
        <v>113</v>
      </c>
      <c r="O6" s="82" t="s">
        <v>114</v>
      </c>
      <c r="P6" s="155"/>
      <c r="Q6" s="82" t="s">
        <v>75</v>
      </c>
      <c r="R6" s="82" t="s">
        <v>113</v>
      </c>
      <c r="S6" s="82" t="s">
        <v>114</v>
      </c>
      <c r="T6" s="82" t="s">
        <v>75</v>
      </c>
      <c r="U6" s="82" t="s">
        <v>113</v>
      </c>
      <c r="V6" s="82" t="s">
        <v>114</v>
      </c>
      <c r="W6" s="82" t="s">
        <v>75</v>
      </c>
      <c r="X6" s="82" t="s">
        <v>113</v>
      </c>
      <c r="Y6" s="82" t="s">
        <v>114</v>
      </c>
      <c r="Z6" s="155"/>
      <c r="AA6" s="82" t="s">
        <v>75</v>
      </c>
      <c r="AB6" s="82" t="s">
        <v>113</v>
      </c>
      <c r="AC6" s="82" t="s">
        <v>114</v>
      </c>
      <c r="AD6" s="82" t="s">
        <v>75</v>
      </c>
      <c r="AE6" s="82" t="s">
        <v>113</v>
      </c>
      <c r="AF6" s="82" t="s">
        <v>114</v>
      </c>
      <c r="AG6" s="82" t="s">
        <v>75</v>
      </c>
      <c r="AH6" s="82" t="s">
        <v>113</v>
      </c>
      <c r="AI6" s="82" t="s">
        <v>114</v>
      </c>
    </row>
    <row r="7" spans="1:35" ht="20.100000000000001" customHeight="1">
      <c r="A7" s="84" t="s">
        <v>46</v>
      </c>
      <c r="B7" s="84" t="s">
        <v>46</v>
      </c>
      <c r="C7" s="84" t="s">
        <v>46</v>
      </c>
      <c r="D7" s="84" t="s">
        <v>59</v>
      </c>
      <c r="E7" s="50">
        <f t="shared" ref="E7:E19" si="0">SUM(F7,P7,Z7)</f>
        <v>2970817</v>
      </c>
      <c r="F7" s="50">
        <f t="shared" ref="F7:F19" si="1">SUM(G7,J7,M7)</f>
        <v>2970817</v>
      </c>
      <c r="G7" s="50">
        <f t="shared" ref="G7:G19" si="2">SUM(H7,I7)</f>
        <v>2970817</v>
      </c>
      <c r="H7" s="50">
        <v>2370817</v>
      </c>
      <c r="I7" s="50">
        <v>600000</v>
      </c>
      <c r="J7" s="50">
        <f t="shared" ref="J7:J19" si="3">SUM(K7,L7)</f>
        <v>0</v>
      </c>
      <c r="K7" s="50">
        <v>0</v>
      </c>
      <c r="L7" s="50">
        <v>0</v>
      </c>
      <c r="M7" s="50">
        <f t="shared" ref="M7:M19" si="4">SUM(N7,O7)</f>
        <v>0</v>
      </c>
      <c r="N7" s="50">
        <v>0</v>
      </c>
      <c r="O7" s="50">
        <v>0</v>
      </c>
      <c r="P7" s="50">
        <f t="shared" ref="P7:P19" si="5">SUM(Q7,T7,W7)</f>
        <v>0</v>
      </c>
      <c r="Q7" s="50">
        <f t="shared" ref="Q7:Q19" si="6">SUM(R7,S7)</f>
        <v>0</v>
      </c>
      <c r="R7" s="50">
        <v>0</v>
      </c>
      <c r="S7" s="50">
        <v>0</v>
      </c>
      <c r="T7" s="50">
        <f t="shared" ref="T7:T19" si="7">SUM(U7,V7)</f>
        <v>0</v>
      </c>
      <c r="U7" s="50">
        <v>0</v>
      </c>
      <c r="V7" s="50">
        <v>0</v>
      </c>
      <c r="W7" s="50">
        <f t="shared" ref="W7:W19" si="8">SUM(X7,Y7)</f>
        <v>0</v>
      </c>
      <c r="X7" s="50" t="s">
        <v>46</v>
      </c>
      <c r="Y7" s="50"/>
      <c r="Z7" s="50">
        <f t="shared" ref="Z7:Z19" si="9">SUM(AA7,AD7,AG7)</f>
        <v>0</v>
      </c>
      <c r="AA7" s="50">
        <f t="shared" ref="AA7:AA19" si="10">SUM(AB7,AC7)</f>
        <v>0</v>
      </c>
      <c r="AB7" s="50">
        <v>0</v>
      </c>
      <c r="AC7" s="50">
        <v>0</v>
      </c>
      <c r="AD7" s="50">
        <f t="shared" ref="AD7:AD19" si="11">SUM(AE7,AF7)</f>
        <v>0</v>
      </c>
      <c r="AE7" s="50">
        <v>0</v>
      </c>
      <c r="AF7" s="50">
        <v>0</v>
      </c>
      <c r="AG7" s="50">
        <f t="shared" ref="AG7:AG19" si="12">SUM(AH7,AI7)</f>
        <v>0</v>
      </c>
      <c r="AH7" s="50">
        <v>0</v>
      </c>
      <c r="AI7" s="50">
        <v>0</v>
      </c>
    </row>
    <row r="8" spans="1:35" ht="20.100000000000001" customHeight="1">
      <c r="A8" s="84" t="s">
        <v>46</v>
      </c>
      <c r="B8" s="84" t="s">
        <v>46</v>
      </c>
      <c r="C8" s="84" t="s">
        <v>83</v>
      </c>
      <c r="D8" s="84" t="s">
        <v>84</v>
      </c>
      <c r="E8" s="50">
        <f t="shared" si="0"/>
        <v>2970817</v>
      </c>
      <c r="F8" s="50">
        <f t="shared" si="1"/>
        <v>2970817</v>
      </c>
      <c r="G8" s="50">
        <f t="shared" si="2"/>
        <v>2970817</v>
      </c>
      <c r="H8" s="50">
        <v>2370817</v>
      </c>
      <c r="I8" s="50">
        <v>600000</v>
      </c>
      <c r="J8" s="50">
        <f t="shared" si="3"/>
        <v>0</v>
      </c>
      <c r="K8" s="50">
        <v>0</v>
      </c>
      <c r="L8" s="50">
        <v>0</v>
      </c>
      <c r="M8" s="50">
        <f t="shared" si="4"/>
        <v>0</v>
      </c>
      <c r="N8" s="50">
        <v>0</v>
      </c>
      <c r="O8" s="50">
        <v>0</v>
      </c>
      <c r="P8" s="50">
        <f t="shared" si="5"/>
        <v>0</v>
      </c>
      <c r="Q8" s="50">
        <f t="shared" si="6"/>
        <v>0</v>
      </c>
      <c r="R8" s="50">
        <v>0</v>
      </c>
      <c r="S8" s="50">
        <v>0</v>
      </c>
      <c r="T8" s="50">
        <f t="shared" si="7"/>
        <v>0</v>
      </c>
      <c r="U8" s="50">
        <v>0</v>
      </c>
      <c r="V8" s="50">
        <v>0</v>
      </c>
      <c r="W8" s="50">
        <f t="shared" si="8"/>
        <v>0</v>
      </c>
      <c r="X8" s="50" t="s">
        <v>46</v>
      </c>
      <c r="Y8" s="50"/>
      <c r="Z8" s="50">
        <f t="shared" si="9"/>
        <v>0</v>
      </c>
      <c r="AA8" s="50">
        <f t="shared" si="10"/>
        <v>0</v>
      </c>
      <c r="AB8" s="50">
        <v>0</v>
      </c>
      <c r="AC8" s="50">
        <v>0</v>
      </c>
      <c r="AD8" s="50">
        <f t="shared" si="11"/>
        <v>0</v>
      </c>
      <c r="AE8" s="50">
        <v>0</v>
      </c>
      <c r="AF8" s="50">
        <v>0</v>
      </c>
      <c r="AG8" s="50">
        <f t="shared" si="12"/>
        <v>0</v>
      </c>
      <c r="AH8" s="50">
        <v>0</v>
      </c>
      <c r="AI8" s="50">
        <v>0</v>
      </c>
    </row>
    <row r="9" spans="1:35" ht="20.100000000000001" customHeight="1">
      <c r="A9" s="84" t="s">
        <v>46</v>
      </c>
      <c r="B9" s="84" t="s">
        <v>46</v>
      </c>
      <c r="C9" s="84" t="s">
        <v>46</v>
      </c>
      <c r="D9" s="84" t="s">
        <v>85</v>
      </c>
      <c r="E9" s="50">
        <f t="shared" si="0"/>
        <v>2970817</v>
      </c>
      <c r="F9" s="50">
        <f t="shared" si="1"/>
        <v>2970817</v>
      </c>
      <c r="G9" s="50">
        <f t="shared" si="2"/>
        <v>2970817</v>
      </c>
      <c r="H9" s="50">
        <v>2370817</v>
      </c>
      <c r="I9" s="50">
        <v>600000</v>
      </c>
      <c r="J9" s="50">
        <f t="shared" si="3"/>
        <v>0</v>
      </c>
      <c r="K9" s="50">
        <v>0</v>
      </c>
      <c r="L9" s="50">
        <v>0</v>
      </c>
      <c r="M9" s="50">
        <f t="shared" si="4"/>
        <v>0</v>
      </c>
      <c r="N9" s="50">
        <v>0</v>
      </c>
      <c r="O9" s="50">
        <v>0</v>
      </c>
      <c r="P9" s="50">
        <f t="shared" si="5"/>
        <v>0</v>
      </c>
      <c r="Q9" s="50">
        <f t="shared" si="6"/>
        <v>0</v>
      </c>
      <c r="R9" s="50">
        <v>0</v>
      </c>
      <c r="S9" s="50">
        <v>0</v>
      </c>
      <c r="T9" s="50">
        <f t="shared" si="7"/>
        <v>0</v>
      </c>
      <c r="U9" s="50">
        <v>0</v>
      </c>
      <c r="V9" s="50">
        <v>0</v>
      </c>
      <c r="W9" s="50">
        <f t="shared" si="8"/>
        <v>0</v>
      </c>
      <c r="X9" s="50" t="s">
        <v>46</v>
      </c>
      <c r="Y9" s="50"/>
      <c r="Z9" s="50">
        <f t="shared" si="9"/>
        <v>0</v>
      </c>
      <c r="AA9" s="50">
        <f t="shared" si="10"/>
        <v>0</v>
      </c>
      <c r="AB9" s="50">
        <v>0</v>
      </c>
      <c r="AC9" s="50">
        <v>0</v>
      </c>
      <c r="AD9" s="50">
        <f t="shared" si="11"/>
        <v>0</v>
      </c>
      <c r="AE9" s="50">
        <v>0</v>
      </c>
      <c r="AF9" s="50">
        <v>0</v>
      </c>
      <c r="AG9" s="50">
        <f t="shared" si="12"/>
        <v>0</v>
      </c>
      <c r="AH9" s="50">
        <v>0</v>
      </c>
      <c r="AI9" s="50">
        <v>0</v>
      </c>
    </row>
    <row r="10" spans="1:35" ht="20.100000000000001" customHeight="1">
      <c r="A10" s="84" t="s">
        <v>180</v>
      </c>
      <c r="B10" s="84" t="s">
        <v>88</v>
      </c>
      <c r="C10" s="84" t="s">
        <v>89</v>
      </c>
      <c r="D10" s="84" t="s">
        <v>181</v>
      </c>
      <c r="E10" s="50">
        <f t="shared" si="0"/>
        <v>193658</v>
      </c>
      <c r="F10" s="50">
        <f t="shared" si="1"/>
        <v>193658</v>
      </c>
      <c r="G10" s="50">
        <f t="shared" si="2"/>
        <v>193658</v>
      </c>
      <c r="H10" s="50">
        <v>193658</v>
      </c>
      <c r="I10" s="50">
        <v>0</v>
      </c>
      <c r="J10" s="50">
        <f t="shared" si="3"/>
        <v>0</v>
      </c>
      <c r="K10" s="50">
        <v>0</v>
      </c>
      <c r="L10" s="50">
        <v>0</v>
      </c>
      <c r="M10" s="50">
        <f t="shared" si="4"/>
        <v>0</v>
      </c>
      <c r="N10" s="50">
        <v>0</v>
      </c>
      <c r="O10" s="50">
        <v>0</v>
      </c>
      <c r="P10" s="50">
        <f t="shared" si="5"/>
        <v>0</v>
      </c>
      <c r="Q10" s="50">
        <f t="shared" si="6"/>
        <v>0</v>
      </c>
      <c r="R10" s="50">
        <v>0</v>
      </c>
      <c r="S10" s="50">
        <v>0</v>
      </c>
      <c r="T10" s="50">
        <f t="shared" si="7"/>
        <v>0</v>
      </c>
      <c r="U10" s="50">
        <v>0</v>
      </c>
      <c r="V10" s="50">
        <v>0</v>
      </c>
      <c r="W10" s="50">
        <f t="shared" si="8"/>
        <v>0</v>
      </c>
      <c r="X10" s="50" t="s">
        <v>46</v>
      </c>
      <c r="Y10" s="50"/>
      <c r="Z10" s="50">
        <f t="shared" si="9"/>
        <v>0</v>
      </c>
      <c r="AA10" s="50">
        <f t="shared" si="10"/>
        <v>0</v>
      </c>
      <c r="AB10" s="50">
        <v>0</v>
      </c>
      <c r="AC10" s="50">
        <v>0</v>
      </c>
      <c r="AD10" s="50">
        <f t="shared" si="11"/>
        <v>0</v>
      </c>
      <c r="AE10" s="50">
        <v>0</v>
      </c>
      <c r="AF10" s="50">
        <v>0</v>
      </c>
      <c r="AG10" s="50">
        <f t="shared" si="12"/>
        <v>0</v>
      </c>
      <c r="AH10" s="50">
        <v>0</v>
      </c>
      <c r="AI10" s="50">
        <v>0</v>
      </c>
    </row>
    <row r="11" spans="1:35" ht="20.100000000000001" customHeight="1">
      <c r="A11" s="84" t="s">
        <v>182</v>
      </c>
      <c r="B11" s="84" t="s">
        <v>88</v>
      </c>
      <c r="C11" s="84" t="s">
        <v>89</v>
      </c>
      <c r="D11" s="84" t="s">
        <v>183</v>
      </c>
      <c r="E11" s="50">
        <f t="shared" si="0"/>
        <v>1059946</v>
      </c>
      <c r="F11" s="50">
        <f t="shared" si="1"/>
        <v>1059946</v>
      </c>
      <c r="G11" s="50">
        <f t="shared" si="2"/>
        <v>1059946</v>
      </c>
      <c r="H11" s="50">
        <v>1059946</v>
      </c>
      <c r="I11" s="50">
        <v>0</v>
      </c>
      <c r="J11" s="50">
        <f t="shared" si="3"/>
        <v>0</v>
      </c>
      <c r="K11" s="50">
        <v>0</v>
      </c>
      <c r="L11" s="50">
        <v>0</v>
      </c>
      <c r="M11" s="50">
        <f t="shared" si="4"/>
        <v>0</v>
      </c>
      <c r="N11" s="50">
        <v>0</v>
      </c>
      <c r="O11" s="50">
        <v>0</v>
      </c>
      <c r="P11" s="50">
        <f t="shared" si="5"/>
        <v>0</v>
      </c>
      <c r="Q11" s="50">
        <f t="shared" si="6"/>
        <v>0</v>
      </c>
      <c r="R11" s="50">
        <v>0</v>
      </c>
      <c r="S11" s="50">
        <v>0</v>
      </c>
      <c r="T11" s="50">
        <f t="shared" si="7"/>
        <v>0</v>
      </c>
      <c r="U11" s="50">
        <v>0</v>
      </c>
      <c r="V11" s="50">
        <v>0</v>
      </c>
      <c r="W11" s="50">
        <f t="shared" si="8"/>
        <v>0</v>
      </c>
      <c r="X11" s="50" t="s">
        <v>46</v>
      </c>
      <c r="Y11" s="50"/>
      <c r="Z11" s="50">
        <f t="shared" si="9"/>
        <v>0</v>
      </c>
      <c r="AA11" s="50">
        <f t="shared" si="10"/>
        <v>0</v>
      </c>
      <c r="AB11" s="50">
        <v>0</v>
      </c>
      <c r="AC11" s="50">
        <v>0</v>
      </c>
      <c r="AD11" s="50">
        <f t="shared" si="11"/>
        <v>0</v>
      </c>
      <c r="AE11" s="50">
        <v>0</v>
      </c>
      <c r="AF11" s="50">
        <v>0</v>
      </c>
      <c r="AG11" s="50">
        <f t="shared" si="12"/>
        <v>0</v>
      </c>
      <c r="AH11" s="50">
        <v>0</v>
      </c>
      <c r="AI11" s="50">
        <v>0</v>
      </c>
    </row>
    <row r="12" spans="1:35" ht="20.100000000000001" customHeight="1">
      <c r="A12" s="84" t="s">
        <v>184</v>
      </c>
      <c r="B12" s="84" t="s">
        <v>88</v>
      </c>
      <c r="C12" s="84" t="s">
        <v>89</v>
      </c>
      <c r="D12" s="84" t="s">
        <v>185</v>
      </c>
      <c r="E12" s="50">
        <f t="shared" si="0"/>
        <v>592588</v>
      </c>
      <c r="F12" s="50">
        <f t="shared" si="1"/>
        <v>592588</v>
      </c>
      <c r="G12" s="50">
        <f t="shared" si="2"/>
        <v>592588</v>
      </c>
      <c r="H12" s="50">
        <v>592588</v>
      </c>
      <c r="I12" s="50">
        <v>0</v>
      </c>
      <c r="J12" s="50">
        <f t="shared" si="3"/>
        <v>0</v>
      </c>
      <c r="K12" s="50">
        <v>0</v>
      </c>
      <c r="L12" s="50">
        <v>0</v>
      </c>
      <c r="M12" s="50">
        <f t="shared" si="4"/>
        <v>0</v>
      </c>
      <c r="N12" s="50">
        <v>0</v>
      </c>
      <c r="O12" s="50">
        <v>0</v>
      </c>
      <c r="P12" s="50">
        <f t="shared" si="5"/>
        <v>0</v>
      </c>
      <c r="Q12" s="50">
        <f t="shared" si="6"/>
        <v>0</v>
      </c>
      <c r="R12" s="50">
        <v>0</v>
      </c>
      <c r="S12" s="50">
        <v>0</v>
      </c>
      <c r="T12" s="50">
        <f t="shared" si="7"/>
        <v>0</v>
      </c>
      <c r="U12" s="50">
        <v>0</v>
      </c>
      <c r="V12" s="50">
        <v>0</v>
      </c>
      <c r="W12" s="50">
        <f t="shared" si="8"/>
        <v>0</v>
      </c>
      <c r="X12" s="50" t="s">
        <v>46</v>
      </c>
      <c r="Y12" s="50"/>
      <c r="Z12" s="50">
        <f t="shared" si="9"/>
        <v>0</v>
      </c>
      <c r="AA12" s="50">
        <f t="shared" si="10"/>
        <v>0</v>
      </c>
      <c r="AB12" s="50">
        <v>0</v>
      </c>
      <c r="AC12" s="50">
        <v>0</v>
      </c>
      <c r="AD12" s="50">
        <f t="shared" si="11"/>
        <v>0</v>
      </c>
      <c r="AE12" s="50">
        <v>0</v>
      </c>
      <c r="AF12" s="50">
        <v>0</v>
      </c>
      <c r="AG12" s="50">
        <f t="shared" si="12"/>
        <v>0</v>
      </c>
      <c r="AH12" s="50">
        <v>0</v>
      </c>
      <c r="AI12" s="50">
        <v>0</v>
      </c>
    </row>
    <row r="13" spans="1:35" ht="20.100000000000001" customHeight="1">
      <c r="A13" s="84" t="s">
        <v>186</v>
      </c>
      <c r="B13" s="84" t="s">
        <v>88</v>
      </c>
      <c r="C13" s="84" t="s">
        <v>89</v>
      </c>
      <c r="D13" s="84" t="s">
        <v>187</v>
      </c>
      <c r="E13" s="50">
        <f t="shared" si="0"/>
        <v>83095</v>
      </c>
      <c r="F13" s="50">
        <f t="shared" si="1"/>
        <v>83095</v>
      </c>
      <c r="G13" s="50">
        <f t="shared" si="2"/>
        <v>83095</v>
      </c>
      <c r="H13" s="50">
        <v>83095</v>
      </c>
      <c r="I13" s="50">
        <v>0</v>
      </c>
      <c r="J13" s="50">
        <f t="shared" si="3"/>
        <v>0</v>
      </c>
      <c r="K13" s="50">
        <v>0</v>
      </c>
      <c r="L13" s="50">
        <v>0</v>
      </c>
      <c r="M13" s="50">
        <f t="shared" si="4"/>
        <v>0</v>
      </c>
      <c r="N13" s="50">
        <v>0</v>
      </c>
      <c r="O13" s="50">
        <v>0</v>
      </c>
      <c r="P13" s="50">
        <f t="shared" si="5"/>
        <v>0</v>
      </c>
      <c r="Q13" s="50">
        <f t="shared" si="6"/>
        <v>0</v>
      </c>
      <c r="R13" s="50">
        <v>0</v>
      </c>
      <c r="S13" s="50">
        <v>0</v>
      </c>
      <c r="T13" s="50">
        <f t="shared" si="7"/>
        <v>0</v>
      </c>
      <c r="U13" s="50">
        <v>0</v>
      </c>
      <c r="V13" s="50">
        <v>0</v>
      </c>
      <c r="W13" s="50">
        <f t="shared" si="8"/>
        <v>0</v>
      </c>
      <c r="X13" s="50" t="s">
        <v>46</v>
      </c>
      <c r="Y13" s="50"/>
      <c r="Z13" s="50">
        <f t="shared" si="9"/>
        <v>0</v>
      </c>
      <c r="AA13" s="50">
        <f t="shared" si="10"/>
        <v>0</v>
      </c>
      <c r="AB13" s="50">
        <v>0</v>
      </c>
      <c r="AC13" s="50">
        <v>0</v>
      </c>
      <c r="AD13" s="50">
        <f t="shared" si="11"/>
        <v>0</v>
      </c>
      <c r="AE13" s="50">
        <v>0</v>
      </c>
      <c r="AF13" s="50">
        <v>0</v>
      </c>
      <c r="AG13" s="50">
        <f t="shared" si="12"/>
        <v>0</v>
      </c>
      <c r="AH13" s="50">
        <v>0</v>
      </c>
      <c r="AI13" s="50">
        <v>0</v>
      </c>
    </row>
    <row r="14" spans="1:35" ht="20.100000000000001" customHeight="1">
      <c r="A14" s="84" t="s">
        <v>182</v>
      </c>
      <c r="B14" s="84" t="s">
        <v>106</v>
      </c>
      <c r="C14" s="84" t="s">
        <v>89</v>
      </c>
      <c r="D14" s="84" t="s">
        <v>188</v>
      </c>
      <c r="E14" s="50">
        <f t="shared" si="0"/>
        <v>144000</v>
      </c>
      <c r="F14" s="50">
        <f t="shared" si="1"/>
        <v>144000</v>
      </c>
      <c r="G14" s="50">
        <f t="shared" si="2"/>
        <v>144000</v>
      </c>
      <c r="H14" s="50">
        <v>144000</v>
      </c>
      <c r="I14" s="50">
        <v>0</v>
      </c>
      <c r="J14" s="50">
        <f t="shared" si="3"/>
        <v>0</v>
      </c>
      <c r="K14" s="50">
        <v>0</v>
      </c>
      <c r="L14" s="50">
        <v>0</v>
      </c>
      <c r="M14" s="50">
        <f t="shared" si="4"/>
        <v>0</v>
      </c>
      <c r="N14" s="50">
        <v>0</v>
      </c>
      <c r="O14" s="50">
        <v>0</v>
      </c>
      <c r="P14" s="50">
        <f t="shared" si="5"/>
        <v>0</v>
      </c>
      <c r="Q14" s="50">
        <f t="shared" si="6"/>
        <v>0</v>
      </c>
      <c r="R14" s="50">
        <v>0</v>
      </c>
      <c r="S14" s="50">
        <v>0</v>
      </c>
      <c r="T14" s="50">
        <f t="shared" si="7"/>
        <v>0</v>
      </c>
      <c r="U14" s="50">
        <v>0</v>
      </c>
      <c r="V14" s="50">
        <v>0</v>
      </c>
      <c r="W14" s="50">
        <f t="shared" si="8"/>
        <v>0</v>
      </c>
      <c r="X14" s="50" t="s">
        <v>46</v>
      </c>
      <c r="Y14" s="50"/>
      <c r="Z14" s="50">
        <f t="shared" si="9"/>
        <v>0</v>
      </c>
      <c r="AA14" s="50">
        <f t="shared" si="10"/>
        <v>0</v>
      </c>
      <c r="AB14" s="50">
        <v>0</v>
      </c>
      <c r="AC14" s="50">
        <v>0</v>
      </c>
      <c r="AD14" s="50">
        <f t="shared" si="11"/>
        <v>0</v>
      </c>
      <c r="AE14" s="50">
        <v>0</v>
      </c>
      <c r="AF14" s="50">
        <v>0</v>
      </c>
      <c r="AG14" s="50">
        <f t="shared" si="12"/>
        <v>0</v>
      </c>
      <c r="AH14" s="50">
        <v>0</v>
      </c>
      <c r="AI14" s="50">
        <v>0</v>
      </c>
    </row>
    <row r="15" spans="1:35" ht="20.100000000000001" customHeight="1">
      <c r="A15" s="84" t="s">
        <v>184</v>
      </c>
      <c r="B15" s="84" t="s">
        <v>106</v>
      </c>
      <c r="C15" s="84" t="s">
        <v>89</v>
      </c>
      <c r="D15" s="84" t="s">
        <v>189</v>
      </c>
      <c r="E15" s="50">
        <f t="shared" si="0"/>
        <v>145291</v>
      </c>
      <c r="F15" s="50">
        <f t="shared" si="1"/>
        <v>145291</v>
      </c>
      <c r="G15" s="50">
        <f t="shared" si="2"/>
        <v>145291</v>
      </c>
      <c r="H15" s="50">
        <v>145291</v>
      </c>
      <c r="I15" s="50">
        <v>0</v>
      </c>
      <c r="J15" s="50">
        <f t="shared" si="3"/>
        <v>0</v>
      </c>
      <c r="K15" s="50">
        <v>0</v>
      </c>
      <c r="L15" s="50">
        <v>0</v>
      </c>
      <c r="M15" s="50">
        <f t="shared" si="4"/>
        <v>0</v>
      </c>
      <c r="N15" s="50">
        <v>0</v>
      </c>
      <c r="O15" s="50">
        <v>0</v>
      </c>
      <c r="P15" s="50">
        <f t="shared" si="5"/>
        <v>0</v>
      </c>
      <c r="Q15" s="50">
        <f t="shared" si="6"/>
        <v>0</v>
      </c>
      <c r="R15" s="50">
        <v>0</v>
      </c>
      <c r="S15" s="50">
        <v>0</v>
      </c>
      <c r="T15" s="50">
        <f t="shared" si="7"/>
        <v>0</v>
      </c>
      <c r="U15" s="50">
        <v>0</v>
      </c>
      <c r="V15" s="50">
        <v>0</v>
      </c>
      <c r="W15" s="50">
        <f t="shared" si="8"/>
        <v>0</v>
      </c>
      <c r="X15" s="50" t="s">
        <v>46</v>
      </c>
      <c r="Y15" s="50"/>
      <c r="Z15" s="50">
        <f t="shared" si="9"/>
        <v>0</v>
      </c>
      <c r="AA15" s="50">
        <f t="shared" si="10"/>
        <v>0</v>
      </c>
      <c r="AB15" s="50">
        <v>0</v>
      </c>
      <c r="AC15" s="50">
        <v>0</v>
      </c>
      <c r="AD15" s="50">
        <f t="shared" si="11"/>
        <v>0</v>
      </c>
      <c r="AE15" s="50">
        <v>0</v>
      </c>
      <c r="AF15" s="50">
        <v>0</v>
      </c>
      <c r="AG15" s="50">
        <f t="shared" si="12"/>
        <v>0</v>
      </c>
      <c r="AH15" s="50">
        <v>0</v>
      </c>
      <c r="AI15" s="50">
        <v>0</v>
      </c>
    </row>
    <row r="16" spans="1:35" ht="20.100000000000001" customHeight="1">
      <c r="A16" s="84" t="s">
        <v>184</v>
      </c>
      <c r="B16" s="84" t="s">
        <v>87</v>
      </c>
      <c r="C16" s="84" t="s">
        <v>89</v>
      </c>
      <c r="D16" s="84" t="s">
        <v>110</v>
      </c>
      <c r="E16" s="50">
        <f t="shared" si="0"/>
        <v>71305</v>
      </c>
      <c r="F16" s="50">
        <f t="shared" si="1"/>
        <v>71305</v>
      </c>
      <c r="G16" s="50">
        <f t="shared" si="2"/>
        <v>71305</v>
      </c>
      <c r="H16" s="50">
        <v>71305</v>
      </c>
      <c r="I16" s="50">
        <v>0</v>
      </c>
      <c r="J16" s="50">
        <f t="shared" si="3"/>
        <v>0</v>
      </c>
      <c r="K16" s="50">
        <v>0</v>
      </c>
      <c r="L16" s="50">
        <v>0</v>
      </c>
      <c r="M16" s="50">
        <f t="shared" si="4"/>
        <v>0</v>
      </c>
      <c r="N16" s="50">
        <v>0</v>
      </c>
      <c r="O16" s="50">
        <v>0</v>
      </c>
      <c r="P16" s="50">
        <f t="shared" si="5"/>
        <v>0</v>
      </c>
      <c r="Q16" s="50">
        <f t="shared" si="6"/>
        <v>0</v>
      </c>
      <c r="R16" s="50">
        <v>0</v>
      </c>
      <c r="S16" s="50">
        <v>0</v>
      </c>
      <c r="T16" s="50">
        <f t="shared" si="7"/>
        <v>0</v>
      </c>
      <c r="U16" s="50">
        <v>0</v>
      </c>
      <c r="V16" s="50">
        <v>0</v>
      </c>
      <c r="W16" s="50">
        <f t="shared" si="8"/>
        <v>0</v>
      </c>
      <c r="X16" s="50" t="s">
        <v>46</v>
      </c>
      <c r="Y16" s="50"/>
      <c r="Z16" s="50">
        <f t="shared" si="9"/>
        <v>0</v>
      </c>
      <c r="AA16" s="50">
        <f t="shared" si="10"/>
        <v>0</v>
      </c>
      <c r="AB16" s="50">
        <v>0</v>
      </c>
      <c r="AC16" s="50">
        <v>0</v>
      </c>
      <c r="AD16" s="50">
        <f t="shared" si="11"/>
        <v>0</v>
      </c>
      <c r="AE16" s="50">
        <v>0</v>
      </c>
      <c r="AF16" s="50">
        <v>0</v>
      </c>
      <c r="AG16" s="50">
        <f t="shared" si="12"/>
        <v>0</v>
      </c>
      <c r="AH16" s="50">
        <v>0</v>
      </c>
      <c r="AI16" s="50">
        <v>0</v>
      </c>
    </row>
    <row r="17" spans="1:35" ht="20.100000000000001" customHeight="1">
      <c r="A17" s="84" t="s">
        <v>180</v>
      </c>
      <c r="B17" s="84" t="s">
        <v>91</v>
      </c>
      <c r="C17" s="84" t="s">
        <v>89</v>
      </c>
      <c r="D17" s="84" t="s">
        <v>190</v>
      </c>
      <c r="E17" s="50">
        <f t="shared" si="0"/>
        <v>6000</v>
      </c>
      <c r="F17" s="50">
        <f t="shared" si="1"/>
        <v>6000</v>
      </c>
      <c r="G17" s="50">
        <f t="shared" si="2"/>
        <v>6000</v>
      </c>
      <c r="H17" s="50">
        <v>6000</v>
      </c>
      <c r="I17" s="50">
        <v>0</v>
      </c>
      <c r="J17" s="50">
        <f t="shared" si="3"/>
        <v>0</v>
      </c>
      <c r="K17" s="50">
        <v>0</v>
      </c>
      <c r="L17" s="50">
        <v>0</v>
      </c>
      <c r="M17" s="50">
        <f t="shared" si="4"/>
        <v>0</v>
      </c>
      <c r="N17" s="50">
        <v>0</v>
      </c>
      <c r="O17" s="50">
        <v>0</v>
      </c>
      <c r="P17" s="50">
        <f t="shared" si="5"/>
        <v>0</v>
      </c>
      <c r="Q17" s="50">
        <f t="shared" si="6"/>
        <v>0</v>
      </c>
      <c r="R17" s="50">
        <v>0</v>
      </c>
      <c r="S17" s="50">
        <v>0</v>
      </c>
      <c r="T17" s="50">
        <f t="shared" si="7"/>
        <v>0</v>
      </c>
      <c r="U17" s="50">
        <v>0</v>
      </c>
      <c r="V17" s="50">
        <v>0</v>
      </c>
      <c r="W17" s="50">
        <f t="shared" si="8"/>
        <v>0</v>
      </c>
      <c r="X17" s="50" t="s">
        <v>46</v>
      </c>
      <c r="Y17" s="50"/>
      <c r="Z17" s="50">
        <f t="shared" si="9"/>
        <v>0</v>
      </c>
      <c r="AA17" s="50">
        <f t="shared" si="10"/>
        <v>0</v>
      </c>
      <c r="AB17" s="50">
        <v>0</v>
      </c>
      <c r="AC17" s="50">
        <v>0</v>
      </c>
      <c r="AD17" s="50">
        <f t="shared" si="11"/>
        <v>0</v>
      </c>
      <c r="AE17" s="50">
        <v>0</v>
      </c>
      <c r="AF17" s="50">
        <v>0</v>
      </c>
      <c r="AG17" s="50">
        <f t="shared" si="12"/>
        <v>0</v>
      </c>
      <c r="AH17" s="50">
        <v>0</v>
      </c>
      <c r="AI17" s="50">
        <v>0</v>
      </c>
    </row>
    <row r="18" spans="1:35" ht="20.100000000000001" customHeight="1">
      <c r="A18" s="84" t="s">
        <v>180</v>
      </c>
      <c r="B18" s="84" t="s">
        <v>101</v>
      </c>
      <c r="C18" s="84" t="s">
        <v>89</v>
      </c>
      <c r="D18" s="84" t="s">
        <v>191</v>
      </c>
      <c r="E18" s="50">
        <f t="shared" si="0"/>
        <v>618094</v>
      </c>
      <c r="F18" s="50">
        <f t="shared" si="1"/>
        <v>618094</v>
      </c>
      <c r="G18" s="50">
        <f t="shared" si="2"/>
        <v>618094</v>
      </c>
      <c r="H18" s="50">
        <v>18094</v>
      </c>
      <c r="I18" s="50">
        <v>600000</v>
      </c>
      <c r="J18" s="50">
        <f t="shared" si="3"/>
        <v>0</v>
      </c>
      <c r="K18" s="50">
        <v>0</v>
      </c>
      <c r="L18" s="50">
        <v>0</v>
      </c>
      <c r="M18" s="50">
        <f t="shared" si="4"/>
        <v>0</v>
      </c>
      <c r="N18" s="50">
        <v>0</v>
      </c>
      <c r="O18" s="50">
        <v>0</v>
      </c>
      <c r="P18" s="50">
        <f t="shared" si="5"/>
        <v>0</v>
      </c>
      <c r="Q18" s="50">
        <f t="shared" si="6"/>
        <v>0</v>
      </c>
      <c r="R18" s="50">
        <v>0</v>
      </c>
      <c r="S18" s="50">
        <v>0</v>
      </c>
      <c r="T18" s="50">
        <f t="shared" si="7"/>
        <v>0</v>
      </c>
      <c r="U18" s="50">
        <v>0</v>
      </c>
      <c r="V18" s="50">
        <v>0</v>
      </c>
      <c r="W18" s="50">
        <f t="shared" si="8"/>
        <v>0</v>
      </c>
      <c r="X18" s="50" t="s">
        <v>46</v>
      </c>
      <c r="Y18" s="50"/>
      <c r="Z18" s="50">
        <f t="shared" si="9"/>
        <v>0</v>
      </c>
      <c r="AA18" s="50">
        <f t="shared" si="10"/>
        <v>0</v>
      </c>
      <c r="AB18" s="50">
        <v>0</v>
      </c>
      <c r="AC18" s="50">
        <v>0</v>
      </c>
      <c r="AD18" s="50">
        <f t="shared" si="11"/>
        <v>0</v>
      </c>
      <c r="AE18" s="50">
        <v>0</v>
      </c>
      <c r="AF18" s="50">
        <v>0</v>
      </c>
      <c r="AG18" s="50">
        <f t="shared" si="12"/>
        <v>0</v>
      </c>
      <c r="AH18" s="50">
        <v>0</v>
      </c>
      <c r="AI18" s="50">
        <v>0</v>
      </c>
    </row>
    <row r="19" spans="1:35" ht="20.100000000000001" customHeight="1">
      <c r="A19" s="84" t="s">
        <v>184</v>
      </c>
      <c r="B19" s="84" t="s">
        <v>101</v>
      </c>
      <c r="C19" s="84" t="s">
        <v>89</v>
      </c>
      <c r="D19" s="84" t="s">
        <v>192</v>
      </c>
      <c r="E19" s="50">
        <f t="shared" si="0"/>
        <v>56840</v>
      </c>
      <c r="F19" s="50">
        <f t="shared" si="1"/>
        <v>56840</v>
      </c>
      <c r="G19" s="50">
        <f t="shared" si="2"/>
        <v>56840</v>
      </c>
      <c r="H19" s="50">
        <v>56840</v>
      </c>
      <c r="I19" s="50">
        <v>0</v>
      </c>
      <c r="J19" s="50">
        <f t="shared" si="3"/>
        <v>0</v>
      </c>
      <c r="K19" s="50">
        <v>0</v>
      </c>
      <c r="L19" s="50">
        <v>0</v>
      </c>
      <c r="M19" s="50">
        <f t="shared" si="4"/>
        <v>0</v>
      </c>
      <c r="N19" s="50">
        <v>0</v>
      </c>
      <c r="O19" s="50">
        <v>0</v>
      </c>
      <c r="P19" s="50">
        <f t="shared" si="5"/>
        <v>0</v>
      </c>
      <c r="Q19" s="50">
        <f t="shared" si="6"/>
        <v>0</v>
      </c>
      <c r="R19" s="50">
        <v>0</v>
      </c>
      <c r="S19" s="50">
        <v>0</v>
      </c>
      <c r="T19" s="50">
        <f t="shared" si="7"/>
        <v>0</v>
      </c>
      <c r="U19" s="50">
        <v>0</v>
      </c>
      <c r="V19" s="50">
        <v>0</v>
      </c>
      <c r="W19" s="50">
        <f t="shared" si="8"/>
        <v>0</v>
      </c>
      <c r="X19" s="50" t="s">
        <v>46</v>
      </c>
      <c r="Y19" s="50"/>
      <c r="Z19" s="50">
        <f t="shared" si="9"/>
        <v>0</v>
      </c>
      <c r="AA19" s="50">
        <f t="shared" si="10"/>
        <v>0</v>
      </c>
      <c r="AB19" s="50">
        <v>0</v>
      </c>
      <c r="AC19" s="50">
        <v>0</v>
      </c>
      <c r="AD19" s="50">
        <f t="shared" si="11"/>
        <v>0</v>
      </c>
      <c r="AE19" s="50">
        <v>0</v>
      </c>
      <c r="AF19" s="50">
        <v>0</v>
      </c>
      <c r="AG19" s="50">
        <f t="shared" si="12"/>
        <v>0</v>
      </c>
      <c r="AH19" s="50">
        <v>0</v>
      </c>
      <c r="AI19" s="50">
        <v>0</v>
      </c>
    </row>
  </sheetData>
  <mergeCells count="21">
    <mergeCell ref="P4:Y4"/>
    <mergeCell ref="AA5:AC5"/>
    <mergeCell ref="A2:AI2"/>
    <mergeCell ref="G5:I5"/>
    <mergeCell ref="J5:L5"/>
    <mergeCell ref="M5:O5"/>
    <mergeCell ref="F4:O4"/>
    <mergeCell ref="Z4:AI4"/>
    <mergeCell ref="T5:V5"/>
    <mergeCell ref="F5:F6"/>
    <mergeCell ref="Z5:Z6"/>
    <mergeCell ref="AG5:AI5"/>
    <mergeCell ref="A5:B5"/>
    <mergeCell ref="C5:C6"/>
    <mergeCell ref="D5:D6"/>
    <mergeCell ref="E4:E6"/>
    <mergeCell ref="A4:D4"/>
    <mergeCell ref="AD5:AF5"/>
    <mergeCell ref="Q5:S5"/>
    <mergeCell ref="P5:P6"/>
    <mergeCell ref="W5:Y5"/>
  </mergeCells>
  <phoneticPr fontId="16" type="noConversion"/>
  <printOptions horizontalCentered="1"/>
  <pageMargins left="0.39375001192092896" right="0.39375001192092896" top="0.78750002384185791" bottom="0.39375001192092896" header="0" footer="0"/>
  <pageSetup paperSize="9" fitToHeight="100" orientation="landscape" errors="blank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DG27"/>
  <sheetViews>
    <sheetView showGridLines="0" showZeros="0" workbookViewId="0"/>
  </sheetViews>
  <sheetFormatPr defaultRowHeight="11.25"/>
  <cols>
    <col min="1" max="1" width="4.83203125" customWidth="1"/>
    <col min="2" max="3" width="3.6640625" customWidth="1"/>
    <col min="4" max="4" width="47.5" customWidth="1"/>
    <col min="5" max="5" width="17.5" customWidth="1"/>
    <col min="6" max="111" width="14.6640625" customWidth="1"/>
    <col min="112" max="112" width="10.6640625" customWidth="1"/>
  </cols>
  <sheetData>
    <row r="1" spans="1:111" ht="20.100000000000001" customHeight="1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4"/>
      <c r="AH1" s="34"/>
      <c r="DG1" s="35" t="s">
        <v>193</v>
      </c>
    </row>
    <row r="2" spans="1:111" ht="20.100000000000001" customHeight="1">
      <c r="A2" s="117" t="s">
        <v>194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A2" s="117"/>
      <c r="DB2" s="117"/>
      <c r="DC2" s="117"/>
      <c r="DD2" s="117"/>
      <c r="DE2" s="117"/>
      <c r="DF2" s="117"/>
      <c r="DG2" s="117"/>
    </row>
    <row r="3" spans="1:111" ht="20.100000000000001" customHeight="1">
      <c r="A3" s="81" t="s">
        <v>5</v>
      </c>
      <c r="B3" s="37"/>
      <c r="C3" s="37"/>
      <c r="D3" s="37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9" t="s">
        <v>6</v>
      </c>
    </row>
    <row r="4" spans="1:111" ht="20.100000000000001" customHeight="1">
      <c r="A4" s="160" t="s">
        <v>58</v>
      </c>
      <c r="B4" s="160"/>
      <c r="C4" s="160"/>
      <c r="D4" s="160"/>
      <c r="E4" s="155" t="s">
        <v>59</v>
      </c>
      <c r="F4" s="161" t="s">
        <v>195</v>
      </c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 t="s">
        <v>196</v>
      </c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59" t="s">
        <v>197</v>
      </c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 t="s">
        <v>198</v>
      </c>
      <c r="BI4" s="159"/>
      <c r="BJ4" s="159"/>
      <c r="BK4" s="159"/>
      <c r="BL4" s="159"/>
      <c r="BM4" s="159" t="s">
        <v>199</v>
      </c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 t="s">
        <v>200</v>
      </c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 t="s">
        <v>201</v>
      </c>
      <c r="CR4" s="159"/>
      <c r="CS4" s="159"/>
      <c r="CT4" s="159" t="s">
        <v>202</v>
      </c>
      <c r="CU4" s="159"/>
      <c r="CV4" s="159"/>
      <c r="CW4" s="159"/>
      <c r="CX4" s="159"/>
      <c r="CY4" s="159"/>
      <c r="CZ4" s="159" t="s">
        <v>203</v>
      </c>
      <c r="DA4" s="159"/>
      <c r="DB4" s="159"/>
      <c r="DC4" s="159" t="s">
        <v>204</v>
      </c>
      <c r="DD4" s="159"/>
      <c r="DE4" s="159"/>
      <c r="DF4" s="159"/>
      <c r="DG4" s="159"/>
    </row>
    <row r="5" spans="1:111" ht="20.100000000000001" customHeight="1">
      <c r="A5" s="160" t="s">
        <v>67</v>
      </c>
      <c r="B5" s="160"/>
      <c r="C5" s="160"/>
      <c r="D5" s="155" t="s">
        <v>69</v>
      </c>
      <c r="E5" s="155"/>
      <c r="F5" s="155" t="s">
        <v>75</v>
      </c>
      <c r="G5" s="155" t="s">
        <v>205</v>
      </c>
      <c r="H5" s="155" t="s">
        <v>206</v>
      </c>
      <c r="I5" s="155" t="s">
        <v>207</v>
      </c>
      <c r="J5" s="155" t="s">
        <v>208</v>
      </c>
      <c r="K5" s="155" t="s">
        <v>209</v>
      </c>
      <c r="L5" s="155" t="s">
        <v>210</v>
      </c>
      <c r="M5" s="155" t="s">
        <v>211</v>
      </c>
      <c r="N5" s="155" t="s">
        <v>212</v>
      </c>
      <c r="O5" s="155" t="s">
        <v>213</v>
      </c>
      <c r="P5" s="155" t="s">
        <v>214</v>
      </c>
      <c r="Q5" s="155" t="s">
        <v>215</v>
      </c>
      <c r="R5" s="155" t="s">
        <v>216</v>
      </c>
      <c r="S5" s="155" t="s">
        <v>217</v>
      </c>
      <c r="T5" s="155" t="s">
        <v>75</v>
      </c>
      <c r="U5" s="155" t="s">
        <v>218</v>
      </c>
      <c r="V5" s="155" t="s">
        <v>219</v>
      </c>
      <c r="W5" s="155" t="s">
        <v>220</v>
      </c>
      <c r="X5" s="155" t="s">
        <v>221</v>
      </c>
      <c r="Y5" s="155" t="s">
        <v>222</v>
      </c>
      <c r="Z5" s="155" t="s">
        <v>223</v>
      </c>
      <c r="AA5" s="155" t="s">
        <v>224</v>
      </c>
      <c r="AB5" s="155" t="s">
        <v>225</v>
      </c>
      <c r="AC5" s="155" t="s">
        <v>226</v>
      </c>
      <c r="AD5" s="155" t="s">
        <v>227</v>
      </c>
      <c r="AE5" s="155" t="s">
        <v>228</v>
      </c>
      <c r="AF5" s="155" t="s">
        <v>229</v>
      </c>
      <c r="AG5" s="155" t="s">
        <v>230</v>
      </c>
      <c r="AH5" s="155" t="s">
        <v>231</v>
      </c>
      <c r="AI5" s="155" t="s">
        <v>232</v>
      </c>
      <c r="AJ5" s="155" t="s">
        <v>233</v>
      </c>
      <c r="AK5" s="155" t="s">
        <v>234</v>
      </c>
      <c r="AL5" s="155" t="s">
        <v>235</v>
      </c>
      <c r="AM5" s="155" t="s">
        <v>236</v>
      </c>
      <c r="AN5" s="155" t="s">
        <v>237</v>
      </c>
      <c r="AO5" s="155" t="s">
        <v>238</v>
      </c>
      <c r="AP5" s="155" t="s">
        <v>239</v>
      </c>
      <c r="AQ5" s="155" t="s">
        <v>240</v>
      </c>
      <c r="AR5" s="155" t="s">
        <v>241</v>
      </c>
      <c r="AS5" s="155" t="s">
        <v>242</v>
      </c>
      <c r="AT5" s="155" t="s">
        <v>243</v>
      </c>
      <c r="AU5" s="155" t="s">
        <v>244</v>
      </c>
      <c r="AV5" s="155" t="s">
        <v>75</v>
      </c>
      <c r="AW5" s="155" t="s">
        <v>245</v>
      </c>
      <c r="AX5" s="155" t="s">
        <v>246</v>
      </c>
      <c r="AY5" s="155" t="s">
        <v>247</v>
      </c>
      <c r="AZ5" s="155" t="s">
        <v>248</v>
      </c>
      <c r="BA5" s="155" t="s">
        <v>249</v>
      </c>
      <c r="BB5" s="155" t="s">
        <v>250</v>
      </c>
      <c r="BC5" s="155" t="s">
        <v>216</v>
      </c>
      <c r="BD5" s="155" t="s">
        <v>251</v>
      </c>
      <c r="BE5" s="155" t="s">
        <v>252</v>
      </c>
      <c r="BF5" s="155" t="s">
        <v>253</v>
      </c>
      <c r="BG5" s="155" t="s">
        <v>254</v>
      </c>
      <c r="BH5" s="155" t="s">
        <v>75</v>
      </c>
      <c r="BI5" s="155" t="s">
        <v>255</v>
      </c>
      <c r="BJ5" s="155" t="s">
        <v>256</v>
      </c>
      <c r="BK5" s="155" t="s">
        <v>257</v>
      </c>
      <c r="BL5" s="155" t="s">
        <v>258</v>
      </c>
      <c r="BM5" s="155" t="s">
        <v>75</v>
      </c>
      <c r="BN5" s="155" t="s">
        <v>259</v>
      </c>
      <c r="BO5" s="155" t="s">
        <v>260</v>
      </c>
      <c r="BP5" s="155" t="s">
        <v>261</v>
      </c>
      <c r="BQ5" s="155" t="s">
        <v>262</v>
      </c>
      <c r="BR5" s="155" t="s">
        <v>263</v>
      </c>
      <c r="BS5" s="155" t="s">
        <v>264</v>
      </c>
      <c r="BT5" s="155" t="s">
        <v>265</v>
      </c>
      <c r="BU5" s="155" t="s">
        <v>266</v>
      </c>
      <c r="BV5" s="155" t="s">
        <v>267</v>
      </c>
      <c r="BW5" s="155" t="s">
        <v>268</v>
      </c>
      <c r="BX5" s="155" t="s">
        <v>269</v>
      </c>
      <c r="BY5" s="155" t="s">
        <v>270</v>
      </c>
      <c r="BZ5" s="155" t="s">
        <v>75</v>
      </c>
      <c r="CA5" s="155" t="s">
        <v>259</v>
      </c>
      <c r="CB5" s="155" t="s">
        <v>260</v>
      </c>
      <c r="CC5" s="155" t="s">
        <v>261</v>
      </c>
      <c r="CD5" s="155" t="s">
        <v>262</v>
      </c>
      <c r="CE5" s="155" t="s">
        <v>263</v>
      </c>
      <c r="CF5" s="155" t="s">
        <v>264</v>
      </c>
      <c r="CG5" s="155" t="s">
        <v>265</v>
      </c>
      <c r="CH5" s="155" t="s">
        <v>271</v>
      </c>
      <c r="CI5" s="155" t="s">
        <v>272</v>
      </c>
      <c r="CJ5" s="155" t="s">
        <v>273</v>
      </c>
      <c r="CK5" s="155" t="s">
        <v>274</v>
      </c>
      <c r="CL5" s="155" t="s">
        <v>266</v>
      </c>
      <c r="CM5" s="155" t="s">
        <v>267</v>
      </c>
      <c r="CN5" s="155" t="s">
        <v>275</v>
      </c>
      <c r="CO5" s="155" t="s">
        <v>269</v>
      </c>
      <c r="CP5" s="155" t="s">
        <v>200</v>
      </c>
      <c r="CQ5" s="155" t="s">
        <v>75</v>
      </c>
      <c r="CR5" s="155" t="s">
        <v>276</v>
      </c>
      <c r="CS5" s="155" t="s">
        <v>277</v>
      </c>
      <c r="CT5" s="155" t="s">
        <v>75</v>
      </c>
      <c r="CU5" s="155" t="s">
        <v>276</v>
      </c>
      <c r="CV5" s="155" t="s">
        <v>278</v>
      </c>
      <c r="CW5" s="155" t="s">
        <v>279</v>
      </c>
      <c r="CX5" s="155" t="s">
        <v>280</v>
      </c>
      <c r="CY5" s="155" t="s">
        <v>277</v>
      </c>
      <c r="CZ5" s="155" t="s">
        <v>75</v>
      </c>
      <c r="DA5" s="155" t="s">
        <v>203</v>
      </c>
      <c r="DB5" s="155" t="s">
        <v>281</v>
      </c>
      <c r="DC5" s="155" t="s">
        <v>75</v>
      </c>
      <c r="DD5" s="155" t="s">
        <v>282</v>
      </c>
      <c r="DE5" s="155" t="s">
        <v>283</v>
      </c>
      <c r="DF5" s="155" t="s">
        <v>284</v>
      </c>
      <c r="DG5" s="155" t="s">
        <v>204</v>
      </c>
    </row>
    <row r="6" spans="1:111" ht="30.75" customHeight="1">
      <c r="A6" s="85" t="s">
        <v>80</v>
      </c>
      <c r="B6" s="86" t="s">
        <v>81</v>
      </c>
      <c r="C6" s="85" t="s">
        <v>82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 t="s">
        <v>285</v>
      </c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</row>
    <row r="7" spans="1:111" ht="20.100000000000001" customHeight="1">
      <c r="A7" s="84" t="s">
        <v>46</v>
      </c>
      <c r="B7" s="84" t="s">
        <v>46</v>
      </c>
      <c r="C7" s="84" t="s">
        <v>46</v>
      </c>
      <c r="D7" s="84" t="s">
        <v>59</v>
      </c>
      <c r="E7" s="50">
        <f t="shared" ref="E7:E27" si="0">SUM(F7,T7,AV7,BH7,BM7,BZ7,CQ7,CT7,CZ7,DC7)</f>
        <v>2970817</v>
      </c>
      <c r="F7" s="50">
        <v>1925970</v>
      </c>
      <c r="G7" s="50">
        <v>522996</v>
      </c>
      <c r="H7" s="50">
        <v>361656</v>
      </c>
      <c r="I7" s="50">
        <v>22672</v>
      </c>
      <c r="J7" s="50">
        <v>0</v>
      </c>
      <c r="K7" s="50">
        <v>458083</v>
      </c>
      <c r="L7" s="50">
        <v>188182</v>
      </c>
      <c r="M7" s="50">
        <v>75273</v>
      </c>
      <c r="N7" s="50">
        <v>65863</v>
      </c>
      <c r="O7" s="50">
        <v>0</v>
      </c>
      <c r="P7" s="50">
        <v>9387</v>
      </c>
      <c r="Q7" s="50">
        <v>165018</v>
      </c>
      <c r="R7" s="50">
        <v>20140</v>
      </c>
      <c r="S7" s="50">
        <v>36700</v>
      </c>
      <c r="T7" s="50">
        <v>961752</v>
      </c>
      <c r="U7" s="50">
        <v>116406</v>
      </c>
      <c r="V7" s="50">
        <v>0</v>
      </c>
      <c r="W7" s="50">
        <v>0</v>
      </c>
      <c r="X7" s="50">
        <v>0</v>
      </c>
      <c r="Y7" s="50">
        <v>1500</v>
      </c>
      <c r="Z7" s="50">
        <v>1200</v>
      </c>
      <c r="AA7" s="50">
        <v>9840</v>
      </c>
      <c r="AB7" s="50">
        <v>0</v>
      </c>
      <c r="AC7" s="50">
        <v>0</v>
      </c>
      <c r="AD7" s="50">
        <v>102600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6000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27641</v>
      </c>
      <c r="AQ7" s="50">
        <v>28471</v>
      </c>
      <c r="AR7" s="50">
        <v>0</v>
      </c>
      <c r="AS7" s="50">
        <v>45000</v>
      </c>
      <c r="AT7" s="50">
        <v>0</v>
      </c>
      <c r="AU7" s="50">
        <v>623094</v>
      </c>
      <c r="AV7" s="50">
        <v>83095</v>
      </c>
      <c r="AW7" s="50">
        <v>0</v>
      </c>
      <c r="AX7" s="50">
        <v>0</v>
      </c>
      <c r="AY7" s="50">
        <v>0</v>
      </c>
      <c r="AZ7" s="50">
        <v>0</v>
      </c>
      <c r="BA7" s="50">
        <v>64045</v>
      </c>
      <c r="BB7" s="50">
        <v>0</v>
      </c>
      <c r="BC7" s="50">
        <v>18810</v>
      </c>
      <c r="BD7" s="50">
        <v>0</v>
      </c>
      <c r="BE7" s="50">
        <v>240</v>
      </c>
      <c r="BF7" s="50">
        <v>0</v>
      </c>
      <c r="BG7" s="50">
        <v>0</v>
      </c>
      <c r="BH7" s="50">
        <v>0</v>
      </c>
      <c r="BI7" s="50">
        <v>0</v>
      </c>
      <c r="BJ7" s="50">
        <v>0</v>
      </c>
      <c r="BK7" s="50">
        <v>0</v>
      </c>
      <c r="BL7" s="50">
        <v>0</v>
      </c>
      <c r="BM7" s="50">
        <v>0</v>
      </c>
      <c r="BN7" s="50">
        <v>0</v>
      </c>
      <c r="BO7" s="50">
        <v>0</v>
      </c>
      <c r="BP7" s="50">
        <v>0</v>
      </c>
      <c r="BQ7" s="50">
        <v>0</v>
      </c>
      <c r="BR7" s="50">
        <v>0</v>
      </c>
      <c r="BS7" s="50">
        <v>0</v>
      </c>
      <c r="BT7" s="50">
        <v>0</v>
      </c>
      <c r="BU7" s="50">
        <v>0</v>
      </c>
      <c r="BV7" s="50">
        <v>0</v>
      </c>
      <c r="BW7" s="50">
        <v>0</v>
      </c>
      <c r="BX7" s="50">
        <v>0</v>
      </c>
      <c r="BY7" s="50">
        <v>0</v>
      </c>
      <c r="BZ7" s="50">
        <v>0</v>
      </c>
      <c r="CA7" s="50">
        <v>0</v>
      </c>
      <c r="CB7" s="50">
        <v>0</v>
      </c>
      <c r="CC7" s="50">
        <v>0</v>
      </c>
      <c r="CD7" s="50">
        <v>0</v>
      </c>
      <c r="CE7" s="50">
        <v>0</v>
      </c>
      <c r="CF7" s="50">
        <v>0</v>
      </c>
      <c r="CG7" s="50">
        <v>0</v>
      </c>
      <c r="CH7" s="50">
        <v>0</v>
      </c>
      <c r="CI7" s="50">
        <v>0</v>
      </c>
      <c r="CJ7" s="50">
        <v>0</v>
      </c>
      <c r="CK7" s="50">
        <v>0</v>
      </c>
      <c r="CL7" s="50">
        <v>0</v>
      </c>
      <c r="CM7" s="50">
        <v>0</v>
      </c>
      <c r="CN7" s="50">
        <v>0</v>
      </c>
      <c r="CO7" s="50">
        <v>0</v>
      </c>
      <c r="CP7" s="50">
        <v>0</v>
      </c>
      <c r="CQ7" s="50">
        <v>0</v>
      </c>
      <c r="CR7" s="50">
        <v>0</v>
      </c>
      <c r="CS7" s="50">
        <v>0</v>
      </c>
      <c r="CT7" s="50">
        <v>0</v>
      </c>
      <c r="CU7" s="50">
        <v>0</v>
      </c>
      <c r="CV7" s="50">
        <v>0</v>
      </c>
      <c r="CW7" s="50">
        <v>0</v>
      </c>
      <c r="CX7" s="50">
        <v>0</v>
      </c>
      <c r="CY7" s="50">
        <v>0</v>
      </c>
      <c r="CZ7" s="50">
        <v>0</v>
      </c>
      <c r="DA7" s="50">
        <v>0</v>
      </c>
      <c r="DB7" s="50">
        <v>0</v>
      </c>
      <c r="DC7" s="50">
        <v>0</v>
      </c>
      <c r="DD7" s="50">
        <v>0</v>
      </c>
      <c r="DE7" s="50">
        <v>0</v>
      </c>
      <c r="DF7" s="50">
        <v>0</v>
      </c>
      <c r="DG7" s="50">
        <v>0</v>
      </c>
    </row>
    <row r="8" spans="1:111" ht="20.100000000000001" customHeight="1">
      <c r="A8" s="84" t="s">
        <v>46</v>
      </c>
      <c r="B8" s="84" t="s">
        <v>46</v>
      </c>
      <c r="C8" s="84" t="s">
        <v>46</v>
      </c>
      <c r="D8" s="84" t="s">
        <v>286</v>
      </c>
      <c r="E8" s="50">
        <f t="shared" si="0"/>
        <v>2364099</v>
      </c>
      <c r="F8" s="50">
        <v>1402107</v>
      </c>
      <c r="G8" s="50">
        <v>522996</v>
      </c>
      <c r="H8" s="50">
        <v>361656</v>
      </c>
      <c r="I8" s="50">
        <v>22672</v>
      </c>
      <c r="J8" s="50">
        <v>0</v>
      </c>
      <c r="K8" s="50">
        <v>458083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36700</v>
      </c>
      <c r="T8" s="50">
        <v>961752</v>
      </c>
      <c r="U8" s="50">
        <v>116406</v>
      </c>
      <c r="V8" s="50">
        <v>0</v>
      </c>
      <c r="W8" s="50">
        <v>0</v>
      </c>
      <c r="X8" s="50">
        <v>0</v>
      </c>
      <c r="Y8" s="50">
        <v>1500</v>
      </c>
      <c r="Z8" s="50">
        <v>1200</v>
      </c>
      <c r="AA8" s="50">
        <v>9840</v>
      </c>
      <c r="AB8" s="50">
        <v>0</v>
      </c>
      <c r="AC8" s="50">
        <v>0</v>
      </c>
      <c r="AD8" s="50">
        <v>102600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6000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27641</v>
      </c>
      <c r="AQ8" s="50">
        <v>28471</v>
      </c>
      <c r="AR8" s="50">
        <v>0</v>
      </c>
      <c r="AS8" s="50">
        <v>45000</v>
      </c>
      <c r="AT8" s="50">
        <v>0</v>
      </c>
      <c r="AU8" s="50">
        <v>623094</v>
      </c>
      <c r="AV8" s="50">
        <v>240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240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0</v>
      </c>
      <c r="BQ8" s="50">
        <v>0</v>
      </c>
      <c r="BR8" s="50">
        <v>0</v>
      </c>
      <c r="BS8" s="50">
        <v>0</v>
      </c>
      <c r="BT8" s="50">
        <v>0</v>
      </c>
      <c r="BU8" s="50">
        <v>0</v>
      </c>
      <c r="BV8" s="50">
        <v>0</v>
      </c>
      <c r="BW8" s="50">
        <v>0</v>
      </c>
      <c r="BX8" s="50">
        <v>0</v>
      </c>
      <c r="BY8" s="50">
        <v>0</v>
      </c>
      <c r="BZ8" s="50">
        <v>0</v>
      </c>
      <c r="CA8" s="50">
        <v>0</v>
      </c>
      <c r="CB8" s="50">
        <v>0</v>
      </c>
      <c r="CC8" s="50">
        <v>0</v>
      </c>
      <c r="CD8" s="50">
        <v>0</v>
      </c>
      <c r="CE8" s="50">
        <v>0</v>
      </c>
      <c r="CF8" s="50">
        <v>0</v>
      </c>
      <c r="CG8" s="50">
        <v>0</v>
      </c>
      <c r="CH8" s="50">
        <v>0</v>
      </c>
      <c r="CI8" s="50">
        <v>0</v>
      </c>
      <c r="CJ8" s="50">
        <v>0</v>
      </c>
      <c r="CK8" s="50">
        <v>0</v>
      </c>
      <c r="CL8" s="50">
        <v>0</v>
      </c>
      <c r="CM8" s="50">
        <v>0</v>
      </c>
      <c r="CN8" s="50">
        <v>0</v>
      </c>
      <c r="CO8" s="50">
        <v>0</v>
      </c>
      <c r="CP8" s="50">
        <v>0</v>
      </c>
      <c r="CQ8" s="50">
        <v>0</v>
      </c>
      <c r="CR8" s="50">
        <v>0</v>
      </c>
      <c r="CS8" s="50">
        <v>0</v>
      </c>
      <c r="CT8" s="50">
        <v>0</v>
      </c>
      <c r="CU8" s="50">
        <v>0</v>
      </c>
      <c r="CV8" s="50">
        <v>0</v>
      </c>
      <c r="CW8" s="50">
        <v>0</v>
      </c>
      <c r="CX8" s="50">
        <v>0</v>
      </c>
      <c r="CY8" s="50">
        <v>0</v>
      </c>
      <c r="CZ8" s="50">
        <v>0</v>
      </c>
      <c r="DA8" s="50">
        <v>0</v>
      </c>
      <c r="DB8" s="50">
        <v>0</v>
      </c>
      <c r="DC8" s="50">
        <v>0</v>
      </c>
      <c r="DD8" s="50">
        <v>0</v>
      </c>
      <c r="DE8" s="50">
        <v>0</v>
      </c>
      <c r="DF8" s="50">
        <v>0</v>
      </c>
      <c r="DG8" s="50">
        <v>0</v>
      </c>
    </row>
    <row r="9" spans="1:111" ht="20.100000000000001" customHeight="1">
      <c r="A9" s="84" t="s">
        <v>46</v>
      </c>
      <c r="B9" s="84" t="s">
        <v>46</v>
      </c>
      <c r="C9" s="84" t="s">
        <v>46</v>
      </c>
      <c r="D9" s="84" t="s">
        <v>287</v>
      </c>
      <c r="E9" s="50">
        <f t="shared" si="0"/>
        <v>2364099</v>
      </c>
      <c r="F9" s="50">
        <v>1402107</v>
      </c>
      <c r="G9" s="50">
        <v>522996</v>
      </c>
      <c r="H9" s="50">
        <v>361656</v>
      </c>
      <c r="I9" s="50">
        <v>22672</v>
      </c>
      <c r="J9" s="50">
        <v>0</v>
      </c>
      <c r="K9" s="50">
        <v>458083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36700</v>
      </c>
      <c r="T9" s="50">
        <v>961752</v>
      </c>
      <c r="U9" s="50">
        <v>116406</v>
      </c>
      <c r="V9" s="50">
        <v>0</v>
      </c>
      <c r="W9" s="50">
        <v>0</v>
      </c>
      <c r="X9" s="50">
        <v>0</v>
      </c>
      <c r="Y9" s="50">
        <v>1500</v>
      </c>
      <c r="Z9" s="50">
        <v>1200</v>
      </c>
      <c r="AA9" s="50">
        <v>9840</v>
      </c>
      <c r="AB9" s="50">
        <v>0</v>
      </c>
      <c r="AC9" s="50">
        <v>0</v>
      </c>
      <c r="AD9" s="50">
        <v>102600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6000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27641</v>
      </c>
      <c r="AQ9" s="50">
        <v>28471</v>
      </c>
      <c r="AR9" s="50">
        <v>0</v>
      </c>
      <c r="AS9" s="50">
        <v>45000</v>
      </c>
      <c r="AT9" s="50">
        <v>0</v>
      </c>
      <c r="AU9" s="50">
        <v>623094</v>
      </c>
      <c r="AV9" s="50">
        <v>240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240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0</v>
      </c>
      <c r="BL9" s="50">
        <v>0</v>
      </c>
      <c r="BM9" s="50">
        <v>0</v>
      </c>
      <c r="BN9" s="50">
        <v>0</v>
      </c>
      <c r="BO9" s="50">
        <v>0</v>
      </c>
      <c r="BP9" s="50">
        <v>0</v>
      </c>
      <c r="BQ9" s="50">
        <v>0</v>
      </c>
      <c r="BR9" s="50">
        <v>0</v>
      </c>
      <c r="BS9" s="50">
        <v>0</v>
      </c>
      <c r="BT9" s="50">
        <v>0</v>
      </c>
      <c r="BU9" s="50">
        <v>0</v>
      </c>
      <c r="BV9" s="50">
        <v>0</v>
      </c>
      <c r="BW9" s="50">
        <v>0</v>
      </c>
      <c r="BX9" s="50">
        <v>0</v>
      </c>
      <c r="BY9" s="50">
        <v>0</v>
      </c>
      <c r="BZ9" s="50">
        <v>0</v>
      </c>
      <c r="CA9" s="50">
        <v>0</v>
      </c>
      <c r="CB9" s="50">
        <v>0</v>
      </c>
      <c r="CC9" s="50">
        <v>0</v>
      </c>
      <c r="CD9" s="50">
        <v>0</v>
      </c>
      <c r="CE9" s="50">
        <v>0</v>
      </c>
      <c r="CF9" s="50">
        <v>0</v>
      </c>
      <c r="CG9" s="50">
        <v>0</v>
      </c>
      <c r="CH9" s="50">
        <v>0</v>
      </c>
      <c r="CI9" s="50">
        <v>0</v>
      </c>
      <c r="CJ9" s="50">
        <v>0</v>
      </c>
      <c r="CK9" s="50">
        <v>0</v>
      </c>
      <c r="CL9" s="50">
        <v>0</v>
      </c>
      <c r="CM9" s="50">
        <v>0</v>
      </c>
      <c r="CN9" s="50">
        <v>0</v>
      </c>
      <c r="CO9" s="50">
        <v>0</v>
      </c>
      <c r="CP9" s="50">
        <v>0</v>
      </c>
      <c r="CQ9" s="50">
        <v>0</v>
      </c>
      <c r="CR9" s="50">
        <v>0</v>
      </c>
      <c r="CS9" s="50">
        <v>0</v>
      </c>
      <c r="CT9" s="50">
        <v>0</v>
      </c>
      <c r="CU9" s="50">
        <v>0</v>
      </c>
      <c r="CV9" s="50">
        <v>0</v>
      </c>
      <c r="CW9" s="50">
        <v>0</v>
      </c>
      <c r="CX9" s="50">
        <v>0</v>
      </c>
      <c r="CY9" s="50">
        <v>0</v>
      </c>
      <c r="CZ9" s="50">
        <v>0</v>
      </c>
      <c r="DA9" s="50">
        <v>0</v>
      </c>
      <c r="DB9" s="50">
        <v>0</v>
      </c>
      <c r="DC9" s="50">
        <v>0</v>
      </c>
      <c r="DD9" s="50">
        <v>0</v>
      </c>
      <c r="DE9" s="50">
        <v>0</v>
      </c>
      <c r="DF9" s="50">
        <v>0</v>
      </c>
      <c r="DG9" s="50">
        <v>0</v>
      </c>
    </row>
    <row r="10" spans="1:111" ht="20.100000000000001" customHeight="1">
      <c r="A10" s="84" t="s">
        <v>86</v>
      </c>
      <c r="B10" s="84" t="s">
        <v>87</v>
      </c>
      <c r="C10" s="84" t="s">
        <v>88</v>
      </c>
      <c r="D10" s="84" t="s">
        <v>90</v>
      </c>
      <c r="E10" s="50">
        <f t="shared" si="0"/>
        <v>847280</v>
      </c>
      <c r="F10" s="50">
        <v>629288</v>
      </c>
      <c r="G10" s="50">
        <v>218064</v>
      </c>
      <c r="H10" s="50">
        <v>351852</v>
      </c>
      <c r="I10" s="50">
        <v>22672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36700</v>
      </c>
      <c r="T10" s="50">
        <v>217752</v>
      </c>
      <c r="U10" s="50">
        <v>35006</v>
      </c>
      <c r="V10" s="50">
        <v>0</v>
      </c>
      <c r="W10" s="50">
        <v>0</v>
      </c>
      <c r="X10" s="50">
        <v>0</v>
      </c>
      <c r="Y10" s="50">
        <v>1500</v>
      </c>
      <c r="Z10" s="50">
        <v>1200</v>
      </c>
      <c r="AA10" s="50">
        <v>9840</v>
      </c>
      <c r="AB10" s="50">
        <v>0</v>
      </c>
      <c r="AC10" s="50">
        <v>0</v>
      </c>
      <c r="AD10" s="50">
        <v>45000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6000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27641</v>
      </c>
      <c r="AQ10" s="50">
        <v>28471</v>
      </c>
      <c r="AR10" s="50">
        <v>0</v>
      </c>
      <c r="AS10" s="50">
        <v>45000</v>
      </c>
      <c r="AT10" s="50">
        <v>0</v>
      </c>
      <c r="AU10" s="50">
        <v>18094</v>
      </c>
      <c r="AV10" s="50">
        <v>240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240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50">
        <v>0</v>
      </c>
      <c r="BR10" s="50">
        <v>0</v>
      </c>
      <c r="BS10" s="50">
        <v>0</v>
      </c>
      <c r="BT10" s="50">
        <v>0</v>
      </c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0</v>
      </c>
      <c r="CA10" s="50">
        <v>0</v>
      </c>
      <c r="CB10" s="50">
        <v>0</v>
      </c>
      <c r="CC10" s="50">
        <v>0</v>
      </c>
      <c r="CD10" s="50">
        <v>0</v>
      </c>
      <c r="CE10" s="50">
        <v>0</v>
      </c>
      <c r="CF10" s="50">
        <v>0</v>
      </c>
      <c r="CG10" s="50">
        <v>0</v>
      </c>
      <c r="CH10" s="50">
        <v>0</v>
      </c>
      <c r="CI10" s="50">
        <v>0</v>
      </c>
      <c r="CJ10" s="50">
        <v>0</v>
      </c>
      <c r="CK10" s="50">
        <v>0</v>
      </c>
      <c r="CL10" s="50">
        <v>0</v>
      </c>
      <c r="CM10" s="50">
        <v>0</v>
      </c>
      <c r="CN10" s="50">
        <v>0</v>
      </c>
      <c r="CO10" s="50">
        <v>0</v>
      </c>
      <c r="CP10" s="50">
        <v>0</v>
      </c>
      <c r="CQ10" s="50">
        <v>0</v>
      </c>
      <c r="CR10" s="50">
        <v>0</v>
      </c>
      <c r="CS10" s="50">
        <v>0</v>
      </c>
      <c r="CT10" s="50">
        <v>0</v>
      </c>
      <c r="CU10" s="50">
        <v>0</v>
      </c>
      <c r="CV10" s="50">
        <v>0</v>
      </c>
      <c r="CW10" s="50">
        <v>0</v>
      </c>
      <c r="CX10" s="50">
        <v>0</v>
      </c>
      <c r="CY10" s="50">
        <v>0</v>
      </c>
      <c r="CZ10" s="50">
        <v>0</v>
      </c>
      <c r="DA10" s="50">
        <v>0</v>
      </c>
      <c r="DB10" s="50">
        <v>0</v>
      </c>
      <c r="DC10" s="50">
        <v>0</v>
      </c>
      <c r="DD10" s="50">
        <v>0</v>
      </c>
      <c r="DE10" s="50">
        <v>0</v>
      </c>
      <c r="DF10" s="50">
        <v>0</v>
      </c>
      <c r="DG10" s="50">
        <v>0</v>
      </c>
    </row>
    <row r="11" spans="1:111" ht="20.100000000000001" customHeight="1">
      <c r="A11" s="84" t="s">
        <v>86</v>
      </c>
      <c r="B11" s="84" t="s">
        <v>87</v>
      </c>
      <c r="C11" s="84" t="s">
        <v>91</v>
      </c>
      <c r="D11" s="84" t="s">
        <v>92</v>
      </c>
      <c r="E11" s="50">
        <f t="shared" si="0"/>
        <v>250000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250000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250000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0</v>
      </c>
      <c r="BK11" s="50">
        <v>0</v>
      </c>
      <c r="BL11" s="50">
        <v>0</v>
      </c>
      <c r="BM11" s="50">
        <v>0</v>
      </c>
      <c r="BN11" s="50">
        <v>0</v>
      </c>
      <c r="BO11" s="50">
        <v>0</v>
      </c>
      <c r="BP11" s="50">
        <v>0</v>
      </c>
      <c r="BQ11" s="50">
        <v>0</v>
      </c>
      <c r="BR11" s="50">
        <v>0</v>
      </c>
      <c r="BS11" s="50">
        <v>0</v>
      </c>
      <c r="BT11" s="50">
        <v>0</v>
      </c>
      <c r="BU11" s="50">
        <v>0</v>
      </c>
      <c r="BV11" s="50">
        <v>0</v>
      </c>
      <c r="BW11" s="50">
        <v>0</v>
      </c>
      <c r="BX11" s="50">
        <v>0</v>
      </c>
      <c r="BY11" s="50">
        <v>0</v>
      </c>
      <c r="BZ11" s="50">
        <v>0</v>
      </c>
      <c r="CA11" s="50">
        <v>0</v>
      </c>
      <c r="CB11" s="50">
        <v>0</v>
      </c>
      <c r="CC11" s="50">
        <v>0</v>
      </c>
      <c r="CD11" s="50">
        <v>0</v>
      </c>
      <c r="CE11" s="50">
        <v>0</v>
      </c>
      <c r="CF11" s="50">
        <v>0</v>
      </c>
      <c r="CG11" s="50">
        <v>0</v>
      </c>
      <c r="CH11" s="50">
        <v>0</v>
      </c>
      <c r="CI11" s="50">
        <v>0</v>
      </c>
      <c r="CJ11" s="50">
        <v>0</v>
      </c>
      <c r="CK11" s="50">
        <v>0</v>
      </c>
      <c r="CL11" s="50">
        <v>0</v>
      </c>
      <c r="CM11" s="50">
        <v>0</v>
      </c>
      <c r="CN11" s="50">
        <v>0</v>
      </c>
      <c r="CO11" s="50">
        <v>0</v>
      </c>
      <c r="CP11" s="50">
        <v>0</v>
      </c>
      <c r="CQ11" s="50">
        <v>0</v>
      </c>
      <c r="CR11" s="50">
        <v>0</v>
      </c>
      <c r="CS11" s="50">
        <v>0</v>
      </c>
      <c r="CT11" s="50">
        <v>0</v>
      </c>
      <c r="CU11" s="50">
        <v>0</v>
      </c>
      <c r="CV11" s="50">
        <v>0</v>
      </c>
      <c r="CW11" s="50">
        <v>0</v>
      </c>
      <c r="CX11" s="50">
        <v>0</v>
      </c>
      <c r="CY11" s="50">
        <v>0</v>
      </c>
      <c r="CZ11" s="50">
        <v>0</v>
      </c>
      <c r="DA11" s="50">
        <v>0</v>
      </c>
      <c r="DB11" s="50">
        <v>0</v>
      </c>
      <c r="DC11" s="50">
        <v>0</v>
      </c>
      <c r="DD11" s="50">
        <v>0</v>
      </c>
      <c r="DE11" s="50">
        <v>0</v>
      </c>
      <c r="DF11" s="50">
        <v>0</v>
      </c>
      <c r="DG11" s="50">
        <v>0</v>
      </c>
    </row>
    <row r="12" spans="1:111" ht="20.100000000000001" customHeight="1">
      <c r="A12" s="84" t="s">
        <v>86</v>
      </c>
      <c r="B12" s="84" t="s">
        <v>87</v>
      </c>
      <c r="C12" s="84" t="s">
        <v>93</v>
      </c>
      <c r="D12" s="84" t="s">
        <v>94</v>
      </c>
      <c r="E12" s="50">
        <f t="shared" si="0"/>
        <v>1266819</v>
      </c>
      <c r="F12" s="50">
        <v>772819</v>
      </c>
      <c r="G12" s="50">
        <v>304932</v>
      </c>
      <c r="H12" s="50">
        <v>9804</v>
      </c>
      <c r="I12" s="50">
        <v>0</v>
      </c>
      <c r="J12" s="50">
        <v>0</v>
      </c>
      <c r="K12" s="50">
        <v>458083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494000</v>
      </c>
      <c r="U12" s="50">
        <v>81400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57600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355000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50">
        <v>0</v>
      </c>
      <c r="BR12" s="50">
        <v>0</v>
      </c>
      <c r="BS12" s="50">
        <v>0</v>
      </c>
      <c r="BT12" s="50">
        <v>0</v>
      </c>
      <c r="BU12" s="50">
        <v>0</v>
      </c>
      <c r="BV12" s="50">
        <v>0</v>
      </c>
      <c r="BW12" s="50">
        <v>0</v>
      </c>
      <c r="BX12" s="50">
        <v>0</v>
      </c>
      <c r="BY12" s="50">
        <v>0</v>
      </c>
      <c r="BZ12" s="50">
        <v>0</v>
      </c>
      <c r="CA12" s="50">
        <v>0</v>
      </c>
      <c r="CB12" s="50">
        <v>0</v>
      </c>
      <c r="CC12" s="50">
        <v>0</v>
      </c>
      <c r="CD12" s="50">
        <v>0</v>
      </c>
      <c r="CE12" s="50">
        <v>0</v>
      </c>
      <c r="CF12" s="50">
        <v>0</v>
      </c>
      <c r="CG12" s="50">
        <v>0</v>
      </c>
      <c r="CH12" s="50">
        <v>0</v>
      </c>
      <c r="CI12" s="50">
        <v>0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0">
        <v>0</v>
      </c>
      <c r="CP12" s="50">
        <v>0</v>
      </c>
      <c r="CQ12" s="50">
        <v>0</v>
      </c>
      <c r="CR12" s="50">
        <v>0</v>
      </c>
      <c r="CS12" s="50">
        <v>0</v>
      </c>
      <c r="CT12" s="50">
        <v>0</v>
      </c>
      <c r="CU12" s="50">
        <v>0</v>
      </c>
      <c r="CV12" s="50">
        <v>0</v>
      </c>
      <c r="CW12" s="50">
        <v>0</v>
      </c>
      <c r="CX12" s="50">
        <v>0</v>
      </c>
      <c r="CY12" s="50">
        <v>0</v>
      </c>
      <c r="CZ12" s="50">
        <v>0</v>
      </c>
      <c r="DA12" s="50">
        <v>0</v>
      </c>
      <c r="DB12" s="50">
        <v>0</v>
      </c>
      <c r="DC12" s="50">
        <v>0</v>
      </c>
      <c r="DD12" s="50">
        <v>0</v>
      </c>
      <c r="DE12" s="50">
        <v>0</v>
      </c>
      <c r="DF12" s="50">
        <v>0</v>
      </c>
      <c r="DG12" s="50">
        <v>0</v>
      </c>
    </row>
    <row r="13" spans="1:111" ht="20.100000000000001" customHeight="1">
      <c r="A13" s="84" t="s">
        <v>46</v>
      </c>
      <c r="B13" s="84" t="s">
        <v>46</v>
      </c>
      <c r="C13" s="84" t="s">
        <v>46</v>
      </c>
      <c r="D13" s="84" t="s">
        <v>288</v>
      </c>
      <c r="E13" s="50">
        <f t="shared" si="0"/>
        <v>332183</v>
      </c>
      <c r="F13" s="50">
        <v>268138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188182</v>
      </c>
      <c r="M13" s="50">
        <v>75273</v>
      </c>
      <c r="N13" s="50">
        <v>0</v>
      </c>
      <c r="O13" s="50">
        <v>0</v>
      </c>
      <c r="P13" s="50">
        <v>4683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64045</v>
      </c>
      <c r="AW13" s="50">
        <v>0</v>
      </c>
      <c r="AX13" s="50">
        <v>0</v>
      </c>
      <c r="AY13" s="50">
        <v>0</v>
      </c>
      <c r="AZ13" s="50">
        <v>0</v>
      </c>
      <c r="BA13" s="50">
        <v>64045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50">
        <v>0</v>
      </c>
      <c r="BR13" s="50">
        <v>0</v>
      </c>
      <c r="BS13" s="50">
        <v>0</v>
      </c>
      <c r="BT13" s="50">
        <v>0</v>
      </c>
      <c r="BU13" s="50">
        <v>0</v>
      </c>
      <c r="BV13" s="50">
        <v>0</v>
      </c>
      <c r="BW13" s="50">
        <v>0</v>
      </c>
      <c r="BX13" s="50">
        <v>0</v>
      </c>
      <c r="BY13" s="50">
        <v>0</v>
      </c>
      <c r="BZ13" s="50">
        <v>0</v>
      </c>
      <c r="CA13" s="50">
        <v>0</v>
      </c>
      <c r="CB13" s="50">
        <v>0</v>
      </c>
      <c r="CC13" s="50">
        <v>0</v>
      </c>
      <c r="CD13" s="50">
        <v>0</v>
      </c>
      <c r="CE13" s="50">
        <v>0</v>
      </c>
      <c r="CF13" s="50">
        <v>0</v>
      </c>
      <c r="CG13" s="50">
        <v>0</v>
      </c>
      <c r="CH13" s="50">
        <v>0</v>
      </c>
      <c r="CI13" s="50">
        <v>0</v>
      </c>
      <c r="CJ13" s="50">
        <v>0</v>
      </c>
      <c r="CK13" s="50">
        <v>0</v>
      </c>
      <c r="CL13" s="50">
        <v>0</v>
      </c>
      <c r="CM13" s="50">
        <v>0</v>
      </c>
      <c r="CN13" s="50">
        <v>0</v>
      </c>
      <c r="CO13" s="50">
        <v>0</v>
      </c>
      <c r="CP13" s="50">
        <v>0</v>
      </c>
      <c r="CQ13" s="50">
        <v>0</v>
      </c>
      <c r="CR13" s="50">
        <v>0</v>
      </c>
      <c r="CS13" s="50">
        <v>0</v>
      </c>
      <c r="CT13" s="50">
        <v>0</v>
      </c>
      <c r="CU13" s="50">
        <v>0</v>
      </c>
      <c r="CV13" s="50">
        <v>0</v>
      </c>
      <c r="CW13" s="50">
        <v>0</v>
      </c>
      <c r="CX13" s="50">
        <v>0</v>
      </c>
      <c r="CY13" s="50">
        <v>0</v>
      </c>
      <c r="CZ13" s="50">
        <v>0</v>
      </c>
      <c r="DA13" s="50">
        <v>0</v>
      </c>
      <c r="DB13" s="50">
        <v>0</v>
      </c>
      <c r="DC13" s="50">
        <v>0</v>
      </c>
      <c r="DD13" s="50">
        <v>0</v>
      </c>
      <c r="DE13" s="50">
        <v>0</v>
      </c>
      <c r="DF13" s="50">
        <v>0</v>
      </c>
      <c r="DG13" s="50">
        <v>0</v>
      </c>
    </row>
    <row r="14" spans="1:111" ht="20.100000000000001" customHeight="1">
      <c r="A14" s="84" t="s">
        <v>46</v>
      </c>
      <c r="B14" s="84" t="s">
        <v>46</v>
      </c>
      <c r="C14" s="84" t="s">
        <v>46</v>
      </c>
      <c r="D14" s="84" t="s">
        <v>289</v>
      </c>
      <c r="E14" s="50">
        <f t="shared" si="0"/>
        <v>327500</v>
      </c>
      <c r="F14" s="50">
        <v>263455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188182</v>
      </c>
      <c r="M14" s="50">
        <v>75273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64045</v>
      </c>
      <c r="AW14" s="50">
        <v>0</v>
      </c>
      <c r="AX14" s="50">
        <v>0</v>
      </c>
      <c r="AY14" s="50">
        <v>0</v>
      </c>
      <c r="AZ14" s="50">
        <v>0</v>
      </c>
      <c r="BA14" s="50">
        <v>64045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0</v>
      </c>
      <c r="BK14" s="50">
        <v>0</v>
      </c>
      <c r="BL14" s="50">
        <v>0</v>
      </c>
      <c r="BM14" s="50">
        <v>0</v>
      </c>
      <c r="BN14" s="50">
        <v>0</v>
      </c>
      <c r="BO14" s="50">
        <v>0</v>
      </c>
      <c r="BP14" s="50">
        <v>0</v>
      </c>
      <c r="BQ14" s="50">
        <v>0</v>
      </c>
      <c r="BR14" s="50">
        <v>0</v>
      </c>
      <c r="BS14" s="50">
        <v>0</v>
      </c>
      <c r="BT14" s="50">
        <v>0</v>
      </c>
      <c r="BU14" s="50">
        <v>0</v>
      </c>
      <c r="BV14" s="50">
        <v>0</v>
      </c>
      <c r="BW14" s="50">
        <v>0</v>
      </c>
      <c r="BX14" s="50">
        <v>0</v>
      </c>
      <c r="BY14" s="50">
        <v>0</v>
      </c>
      <c r="BZ14" s="50">
        <v>0</v>
      </c>
      <c r="CA14" s="50">
        <v>0</v>
      </c>
      <c r="CB14" s="50">
        <v>0</v>
      </c>
      <c r="CC14" s="50">
        <v>0</v>
      </c>
      <c r="CD14" s="50">
        <v>0</v>
      </c>
      <c r="CE14" s="50">
        <v>0</v>
      </c>
      <c r="CF14" s="50">
        <v>0</v>
      </c>
      <c r="CG14" s="50">
        <v>0</v>
      </c>
      <c r="CH14" s="50">
        <v>0</v>
      </c>
      <c r="CI14" s="50">
        <v>0</v>
      </c>
      <c r="CJ14" s="50">
        <v>0</v>
      </c>
      <c r="CK14" s="50">
        <v>0</v>
      </c>
      <c r="CL14" s="50">
        <v>0</v>
      </c>
      <c r="CM14" s="50">
        <v>0</v>
      </c>
      <c r="CN14" s="50">
        <v>0</v>
      </c>
      <c r="CO14" s="50">
        <v>0</v>
      </c>
      <c r="CP14" s="50">
        <v>0</v>
      </c>
      <c r="CQ14" s="50">
        <v>0</v>
      </c>
      <c r="CR14" s="50">
        <v>0</v>
      </c>
      <c r="CS14" s="50">
        <v>0</v>
      </c>
      <c r="CT14" s="50">
        <v>0</v>
      </c>
      <c r="CU14" s="50">
        <v>0</v>
      </c>
      <c r="CV14" s="50">
        <v>0</v>
      </c>
      <c r="CW14" s="50">
        <v>0</v>
      </c>
      <c r="CX14" s="50">
        <v>0</v>
      </c>
      <c r="CY14" s="50">
        <v>0</v>
      </c>
      <c r="CZ14" s="50">
        <v>0</v>
      </c>
      <c r="DA14" s="50">
        <v>0</v>
      </c>
      <c r="DB14" s="50">
        <v>0</v>
      </c>
      <c r="DC14" s="50">
        <v>0</v>
      </c>
      <c r="DD14" s="50">
        <v>0</v>
      </c>
      <c r="DE14" s="50">
        <v>0</v>
      </c>
      <c r="DF14" s="50">
        <v>0</v>
      </c>
      <c r="DG14" s="50">
        <v>0</v>
      </c>
    </row>
    <row r="15" spans="1:111" ht="20.100000000000001" customHeight="1">
      <c r="A15" s="84" t="s">
        <v>95</v>
      </c>
      <c r="B15" s="84" t="s">
        <v>96</v>
      </c>
      <c r="C15" s="84" t="s">
        <v>97</v>
      </c>
      <c r="D15" s="84" t="s">
        <v>98</v>
      </c>
      <c r="E15" s="50">
        <f t="shared" si="0"/>
        <v>64045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64045</v>
      </c>
      <c r="AW15" s="50">
        <v>0</v>
      </c>
      <c r="AX15" s="50">
        <v>0</v>
      </c>
      <c r="AY15" s="50">
        <v>0</v>
      </c>
      <c r="AZ15" s="50">
        <v>0</v>
      </c>
      <c r="BA15" s="50">
        <v>64045</v>
      </c>
      <c r="BB15" s="50">
        <v>0</v>
      </c>
      <c r="BC15" s="50">
        <v>0</v>
      </c>
      <c r="BD15" s="50">
        <v>0</v>
      </c>
      <c r="BE15" s="50">
        <v>0</v>
      </c>
      <c r="BF15" s="50">
        <v>0</v>
      </c>
      <c r="BG15" s="50">
        <v>0</v>
      </c>
      <c r="BH15" s="50">
        <v>0</v>
      </c>
      <c r="BI15" s="50">
        <v>0</v>
      </c>
      <c r="BJ15" s="50">
        <v>0</v>
      </c>
      <c r="BK15" s="50">
        <v>0</v>
      </c>
      <c r="BL15" s="50">
        <v>0</v>
      </c>
      <c r="BM15" s="50">
        <v>0</v>
      </c>
      <c r="BN15" s="50">
        <v>0</v>
      </c>
      <c r="BO15" s="50">
        <v>0</v>
      </c>
      <c r="BP15" s="50">
        <v>0</v>
      </c>
      <c r="BQ15" s="50">
        <v>0</v>
      </c>
      <c r="BR15" s="50">
        <v>0</v>
      </c>
      <c r="BS15" s="50">
        <v>0</v>
      </c>
      <c r="BT15" s="50">
        <v>0</v>
      </c>
      <c r="BU15" s="50">
        <v>0</v>
      </c>
      <c r="BV15" s="50">
        <v>0</v>
      </c>
      <c r="BW15" s="50">
        <v>0</v>
      </c>
      <c r="BX15" s="50">
        <v>0</v>
      </c>
      <c r="BY15" s="50">
        <v>0</v>
      </c>
      <c r="BZ15" s="50">
        <v>0</v>
      </c>
      <c r="CA15" s="50">
        <v>0</v>
      </c>
      <c r="CB15" s="50">
        <v>0</v>
      </c>
      <c r="CC15" s="50">
        <v>0</v>
      </c>
      <c r="CD15" s="50">
        <v>0</v>
      </c>
      <c r="CE15" s="50">
        <v>0</v>
      </c>
      <c r="CF15" s="50">
        <v>0</v>
      </c>
      <c r="CG15" s="50">
        <v>0</v>
      </c>
      <c r="CH15" s="50">
        <v>0</v>
      </c>
      <c r="CI15" s="50">
        <v>0</v>
      </c>
      <c r="CJ15" s="50">
        <v>0</v>
      </c>
      <c r="CK15" s="50">
        <v>0</v>
      </c>
      <c r="CL15" s="50">
        <v>0</v>
      </c>
      <c r="CM15" s="50">
        <v>0</v>
      </c>
      <c r="CN15" s="50">
        <v>0</v>
      </c>
      <c r="CO15" s="50">
        <v>0</v>
      </c>
      <c r="CP15" s="50">
        <v>0</v>
      </c>
      <c r="CQ15" s="50">
        <v>0</v>
      </c>
      <c r="CR15" s="50">
        <v>0</v>
      </c>
      <c r="CS15" s="50">
        <v>0</v>
      </c>
      <c r="CT15" s="50">
        <v>0</v>
      </c>
      <c r="CU15" s="50">
        <v>0</v>
      </c>
      <c r="CV15" s="50">
        <v>0</v>
      </c>
      <c r="CW15" s="50">
        <v>0</v>
      </c>
      <c r="CX15" s="50">
        <v>0</v>
      </c>
      <c r="CY15" s="50">
        <v>0</v>
      </c>
      <c r="CZ15" s="50">
        <v>0</v>
      </c>
      <c r="DA15" s="50">
        <v>0</v>
      </c>
      <c r="DB15" s="50">
        <v>0</v>
      </c>
      <c r="DC15" s="50">
        <v>0</v>
      </c>
      <c r="DD15" s="50">
        <v>0</v>
      </c>
      <c r="DE15" s="50">
        <v>0</v>
      </c>
      <c r="DF15" s="50">
        <v>0</v>
      </c>
      <c r="DG15" s="50">
        <v>0</v>
      </c>
    </row>
    <row r="16" spans="1:111" ht="20.100000000000001" customHeight="1">
      <c r="A16" s="84" t="s">
        <v>95</v>
      </c>
      <c r="B16" s="84" t="s">
        <v>96</v>
      </c>
      <c r="C16" s="84" t="s">
        <v>96</v>
      </c>
      <c r="D16" s="84" t="s">
        <v>99</v>
      </c>
      <c r="E16" s="50">
        <f t="shared" si="0"/>
        <v>188182</v>
      </c>
      <c r="F16" s="50">
        <v>188182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188182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50">
        <v>0</v>
      </c>
      <c r="BK16" s="50">
        <v>0</v>
      </c>
      <c r="BL16" s="50">
        <v>0</v>
      </c>
      <c r="BM16" s="50">
        <v>0</v>
      </c>
      <c r="BN16" s="50">
        <v>0</v>
      </c>
      <c r="BO16" s="50">
        <v>0</v>
      </c>
      <c r="BP16" s="50">
        <v>0</v>
      </c>
      <c r="BQ16" s="50">
        <v>0</v>
      </c>
      <c r="BR16" s="50">
        <v>0</v>
      </c>
      <c r="BS16" s="50">
        <v>0</v>
      </c>
      <c r="BT16" s="50">
        <v>0</v>
      </c>
      <c r="BU16" s="50">
        <v>0</v>
      </c>
      <c r="BV16" s="50">
        <v>0</v>
      </c>
      <c r="BW16" s="50">
        <v>0</v>
      </c>
      <c r="BX16" s="50">
        <v>0</v>
      </c>
      <c r="BY16" s="50">
        <v>0</v>
      </c>
      <c r="BZ16" s="50">
        <v>0</v>
      </c>
      <c r="CA16" s="50">
        <v>0</v>
      </c>
      <c r="CB16" s="50">
        <v>0</v>
      </c>
      <c r="CC16" s="50">
        <v>0</v>
      </c>
      <c r="CD16" s="50">
        <v>0</v>
      </c>
      <c r="CE16" s="50">
        <v>0</v>
      </c>
      <c r="CF16" s="50">
        <v>0</v>
      </c>
      <c r="CG16" s="50">
        <v>0</v>
      </c>
      <c r="CH16" s="50">
        <v>0</v>
      </c>
      <c r="CI16" s="50">
        <v>0</v>
      </c>
      <c r="CJ16" s="50">
        <v>0</v>
      </c>
      <c r="CK16" s="50">
        <v>0</v>
      </c>
      <c r="CL16" s="50">
        <v>0</v>
      </c>
      <c r="CM16" s="50">
        <v>0</v>
      </c>
      <c r="CN16" s="50">
        <v>0</v>
      </c>
      <c r="CO16" s="50">
        <v>0</v>
      </c>
      <c r="CP16" s="50">
        <v>0</v>
      </c>
      <c r="CQ16" s="50">
        <v>0</v>
      </c>
      <c r="CR16" s="50">
        <v>0</v>
      </c>
      <c r="CS16" s="50">
        <v>0</v>
      </c>
      <c r="CT16" s="50">
        <v>0</v>
      </c>
      <c r="CU16" s="50">
        <v>0</v>
      </c>
      <c r="CV16" s="50">
        <v>0</v>
      </c>
      <c r="CW16" s="50">
        <v>0</v>
      </c>
      <c r="CX16" s="50">
        <v>0</v>
      </c>
      <c r="CY16" s="50">
        <v>0</v>
      </c>
      <c r="CZ16" s="50">
        <v>0</v>
      </c>
      <c r="DA16" s="50">
        <v>0</v>
      </c>
      <c r="DB16" s="50">
        <v>0</v>
      </c>
      <c r="DC16" s="50">
        <v>0</v>
      </c>
      <c r="DD16" s="50">
        <v>0</v>
      </c>
      <c r="DE16" s="50">
        <v>0</v>
      </c>
      <c r="DF16" s="50">
        <v>0</v>
      </c>
      <c r="DG16" s="50">
        <v>0</v>
      </c>
    </row>
    <row r="17" spans="1:111" ht="20.100000000000001" customHeight="1">
      <c r="A17" s="84" t="s">
        <v>95</v>
      </c>
      <c r="B17" s="84" t="s">
        <v>96</v>
      </c>
      <c r="C17" s="84" t="s">
        <v>91</v>
      </c>
      <c r="D17" s="84" t="s">
        <v>100</v>
      </c>
      <c r="E17" s="50">
        <f t="shared" si="0"/>
        <v>75273</v>
      </c>
      <c r="F17" s="50">
        <v>75273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75273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0">
        <v>0</v>
      </c>
      <c r="BG17" s="50">
        <v>0</v>
      </c>
      <c r="BH17" s="50">
        <v>0</v>
      </c>
      <c r="BI17" s="50">
        <v>0</v>
      </c>
      <c r="BJ17" s="50">
        <v>0</v>
      </c>
      <c r="BK17" s="50">
        <v>0</v>
      </c>
      <c r="BL17" s="50">
        <v>0</v>
      </c>
      <c r="BM17" s="50">
        <v>0</v>
      </c>
      <c r="BN17" s="50">
        <v>0</v>
      </c>
      <c r="BO17" s="50">
        <v>0</v>
      </c>
      <c r="BP17" s="50">
        <v>0</v>
      </c>
      <c r="BQ17" s="50">
        <v>0</v>
      </c>
      <c r="BR17" s="50">
        <v>0</v>
      </c>
      <c r="BS17" s="50">
        <v>0</v>
      </c>
      <c r="BT17" s="50">
        <v>0</v>
      </c>
      <c r="BU17" s="50">
        <v>0</v>
      </c>
      <c r="BV17" s="50">
        <v>0</v>
      </c>
      <c r="BW17" s="50">
        <v>0</v>
      </c>
      <c r="BX17" s="50">
        <v>0</v>
      </c>
      <c r="BY17" s="50">
        <v>0</v>
      </c>
      <c r="BZ17" s="50">
        <v>0</v>
      </c>
      <c r="CA17" s="50">
        <v>0</v>
      </c>
      <c r="CB17" s="50">
        <v>0</v>
      </c>
      <c r="CC17" s="50">
        <v>0</v>
      </c>
      <c r="CD17" s="50">
        <v>0</v>
      </c>
      <c r="CE17" s="50">
        <v>0</v>
      </c>
      <c r="CF17" s="50">
        <v>0</v>
      </c>
      <c r="CG17" s="50">
        <v>0</v>
      </c>
      <c r="CH17" s="50">
        <v>0</v>
      </c>
      <c r="CI17" s="50">
        <v>0</v>
      </c>
      <c r="CJ17" s="50">
        <v>0</v>
      </c>
      <c r="CK17" s="50">
        <v>0</v>
      </c>
      <c r="CL17" s="50">
        <v>0</v>
      </c>
      <c r="CM17" s="50">
        <v>0</v>
      </c>
      <c r="CN17" s="50">
        <v>0</v>
      </c>
      <c r="CO17" s="50">
        <v>0</v>
      </c>
      <c r="CP17" s="50">
        <v>0</v>
      </c>
      <c r="CQ17" s="50">
        <v>0</v>
      </c>
      <c r="CR17" s="50">
        <v>0</v>
      </c>
      <c r="CS17" s="50">
        <v>0</v>
      </c>
      <c r="CT17" s="50">
        <v>0</v>
      </c>
      <c r="CU17" s="50">
        <v>0</v>
      </c>
      <c r="CV17" s="50">
        <v>0</v>
      </c>
      <c r="CW17" s="50">
        <v>0</v>
      </c>
      <c r="CX17" s="50">
        <v>0</v>
      </c>
      <c r="CY17" s="50">
        <v>0</v>
      </c>
      <c r="CZ17" s="50">
        <v>0</v>
      </c>
      <c r="DA17" s="50">
        <v>0</v>
      </c>
      <c r="DB17" s="50">
        <v>0</v>
      </c>
      <c r="DC17" s="50">
        <v>0</v>
      </c>
      <c r="DD17" s="50">
        <v>0</v>
      </c>
      <c r="DE17" s="50">
        <v>0</v>
      </c>
      <c r="DF17" s="50">
        <v>0</v>
      </c>
      <c r="DG17" s="50">
        <v>0</v>
      </c>
    </row>
    <row r="18" spans="1:111" ht="20.100000000000001" customHeight="1">
      <c r="A18" s="84" t="s">
        <v>46</v>
      </c>
      <c r="B18" s="84" t="s">
        <v>46</v>
      </c>
      <c r="C18" s="84" t="s">
        <v>46</v>
      </c>
      <c r="D18" s="84" t="s">
        <v>124</v>
      </c>
      <c r="E18" s="50">
        <f t="shared" si="0"/>
        <v>4683</v>
      </c>
      <c r="F18" s="50">
        <v>4683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4683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0</v>
      </c>
      <c r="BK18" s="50">
        <v>0</v>
      </c>
      <c r="BL18" s="50">
        <v>0</v>
      </c>
      <c r="BM18" s="50">
        <v>0</v>
      </c>
      <c r="BN18" s="50">
        <v>0</v>
      </c>
      <c r="BO18" s="50">
        <v>0</v>
      </c>
      <c r="BP18" s="50">
        <v>0</v>
      </c>
      <c r="BQ18" s="50">
        <v>0</v>
      </c>
      <c r="BR18" s="50">
        <v>0</v>
      </c>
      <c r="BS18" s="50">
        <v>0</v>
      </c>
      <c r="BT18" s="50">
        <v>0</v>
      </c>
      <c r="BU18" s="50">
        <v>0</v>
      </c>
      <c r="BV18" s="50">
        <v>0</v>
      </c>
      <c r="BW18" s="50">
        <v>0</v>
      </c>
      <c r="BX18" s="50">
        <v>0</v>
      </c>
      <c r="BY18" s="50">
        <v>0</v>
      </c>
      <c r="BZ18" s="50">
        <v>0</v>
      </c>
      <c r="CA18" s="50">
        <v>0</v>
      </c>
      <c r="CB18" s="50">
        <v>0</v>
      </c>
      <c r="CC18" s="50">
        <v>0</v>
      </c>
      <c r="CD18" s="50">
        <v>0</v>
      </c>
      <c r="CE18" s="50">
        <v>0</v>
      </c>
      <c r="CF18" s="50">
        <v>0</v>
      </c>
      <c r="CG18" s="50">
        <v>0</v>
      </c>
      <c r="CH18" s="50">
        <v>0</v>
      </c>
      <c r="CI18" s="50">
        <v>0</v>
      </c>
      <c r="CJ18" s="50">
        <v>0</v>
      </c>
      <c r="CK18" s="50">
        <v>0</v>
      </c>
      <c r="CL18" s="50">
        <v>0</v>
      </c>
      <c r="CM18" s="50">
        <v>0</v>
      </c>
      <c r="CN18" s="50">
        <v>0</v>
      </c>
      <c r="CO18" s="50">
        <v>0</v>
      </c>
      <c r="CP18" s="50">
        <v>0</v>
      </c>
      <c r="CQ18" s="50">
        <v>0</v>
      </c>
      <c r="CR18" s="50">
        <v>0</v>
      </c>
      <c r="CS18" s="50">
        <v>0</v>
      </c>
      <c r="CT18" s="50">
        <v>0</v>
      </c>
      <c r="CU18" s="50">
        <v>0</v>
      </c>
      <c r="CV18" s="50">
        <v>0</v>
      </c>
      <c r="CW18" s="50">
        <v>0</v>
      </c>
      <c r="CX18" s="50">
        <v>0</v>
      </c>
      <c r="CY18" s="50">
        <v>0</v>
      </c>
      <c r="CZ18" s="50">
        <v>0</v>
      </c>
      <c r="DA18" s="50">
        <v>0</v>
      </c>
      <c r="DB18" s="50">
        <v>0</v>
      </c>
      <c r="DC18" s="50">
        <v>0</v>
      </c>
      <c r="DD18" s="50">
        <v>0</v>
      </c>
      <c r="DE18" s="50">
        <v>0</v>
      </c>
      <c r="DF18" s="50">
        <v>0</v>
      </c>
      <c r="DG18" s="50">
        <v>0</v>
      </c>
    </row>
    <row r="19" spans="1:111" ht="20.100000000000001" customHeight="1">
      <c r="A19" s="84" t="s">
        <v>95</v>
      </c>
      <c r="B19" s="84" t="s">
        <v>101</v>
      </c>
      <c r="C19" s="84" t="s">
        <v>88</v>
      </c>
      <c r="D19" s="84" t="s">
        <v>102</v>
      </c>
      <c r="E19" s="50">
        <f t="shared" si="0"/>
        <v>4683</v>
      </c>
      <c r="F19" s="50">
        <v>4683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4683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0</v>
      </c>
      <c r="BK19" s="50">
        <v>0</v>
      </c>
      <c r="BL19" s="50">
        <v>0</v>
      </c>
      <c r="BM19" s="50">
        <v>0</v>
      </c>
      <c r="BN19" s="50">
        <v>0</v>
      </c>
      <c r="BO19" s="50">
        <v>0</v>
      </c>
      <c r="BP19" s="50">
        <v>0</v>
      </c>
      <c r="BQ19" s="50">
        <v>0</v>
      </c>
      <c r="BR19" s="50">
        <v>0</v>
      </c>
      <c r="BS19" s="50">
        <v>0</v>
      </c>
      <c r="BT19" s="50">
        <v>0</v>
      </c>
      <c r="BU19" s="50">
        <v>0</v>
      </c>
      <c r="BV19" s="50">
        <v>0</v>
      </c>
      <c r="BW19" s="50">
        <v>0</v>
      </c>
      <c r="BX19" s="50">
        <v>0</v>
      </c>
      <c r="BY19" s="50">
        <v>0</v>
      </c>
      <c r="BZ19" s="50">
        <v>0</v>
      </c>
      <c r="CA19" s="50">
        <v>0</v>
      </c>
      <c r="CB19" s="50">
        <v>0</v>
      </c>
      <c r="CC19" s="50">
        <v>0</v>
      </c>
      <c r="CD19" s="50">
        <v>0</v>
      </c>
      <c r="CE19" s="50">
        <v>0</v>
      </c>
      <c r="CF19" s="50">
        <v>0</v>
      </c>
      <c r="CG19" s="50">
        <v>0</v>
      </c>
      <c r="CH19" s="50">
        <v>0</v>
      </c>
      <c r="CI19" s="50">
        <v>0</v>
      </c>
      <c r="CJ19" s="50">
        <v>0</v>
      </c>
      <c r="CK19" s="50">
        <v>0</v>
      </c>
      <c r="CL19" s="50">
        <v>0</v>
      </c>
      <c r="CM19" s="50">
        <v>0</v>
      </c>
      <c r="CN19" s="50">
        <v>0</v>
      </c>
      <c r="CO19" s="50">
        <v>0</v>
      </c>
      <c r="CP19" s="50">
        <v>0</v>
      </c>
      <c r="CQ19" s="50">
        <v>0</v>
      </c>
      <c r="CR19" s="50">
        <v>0</v>
      </c>
      <c r="CS19" s="50">
        <v>0</v>
      </c>
      <c r="CT19" s="50">
        <v>0</v>
      </c>
      <c r="CU19" s="50">
        <v>0</v>
      </c>
      <c r="CV19" s="50">
        <v>0</v>
      </c>
      <c r="CW19" s="50">
        <v>0</v>
      </c>
      <c r="CX19" s="50">
        <v>0</v>
      </c>
      <c r="CY19" s="50">
        <v>0</v>
      </c>
      <c r="CZ19" s="50">
        <v>0</v>
      </c>
      <c r="DA19" s="50">
        <v>0</v>
      </c>
      <c r="DB19" s="50">
        <v>0</v>
      </c>
      <c r="DC19" s="50">
        <v>0</v>
      </c>
      <c r="DD19" s="50">
        <v>0</v>
      </c>
      <c r="DE19" s="50">
        <v>0</v>
      </c>
      <c r="DF19" s="50">
        <v>0</v>
      </c>
      <c r="DG19" s="50">
        <v>0</v>
      </c>
    </row>
    <row r="20" spans="1:111" ht="20.100000000000001" customHeight="1">
      <c r="A20" s="84" t="s">
        <v>46</v>
      </c>
      <c r="B20" s="84" t="s">
        <v>46</v>
      </c>
      <c r="C20" s="84" t="s">
        <v>46</v>
      </c>
      <c r="D20" s="84" t="s">
        <v>290</v>
      </c>
      <c r="E20" s="50">
        <f t="shared" si="0"/>
        <v>109517</v>
      </c>
      <c r="F20" s="50">
        <v>90707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65863</v>
      </c>
      <c r="O20" s="50">
        <v>0</v>
      </c>
      <c r="P20" s="50">
        <v>4704</v>
      </c>
      <c r="Q20" s="50">
        <v>0</v>
      </c>
      <c r="R20" s="50">
        <v>20140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18810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18810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0</v>
      </c>
      <c r="BP20" s="50">
        <v>0</v>
      </c>
      <c r="BQ20" s="50">
        <v>0</v>
      </c>
      <c r="BR20" s="50">
        <v>0</v>
      </c>
      <c r="BS20" s="50">
        <v>0</v>
      </c>
      <c r="BT20" s="50">
        <v>0</v>
      </c>
      <c r="BU20" s="50">
        <v>0</v>
      </c>
      <c r="BV20" s="50">
        <v>0</v>
      </c>
      <c r="BW20" s="50">
        <v>0</v>
      </c>
      <c r="BX20" s="50">
        <v>0</v>
      </c>
      <c r="BY20" s="50">
        <v>0</v>
      </c>
      <c r="BZ20" s="50">
        <v>0</v>
      </c>
      <c r="CA20" s="50">
        <v>0</v>
      </c>
      <c r="CB20" s="50">
        <v>0</v>
      </c>
      <c r="CC20" s="50">
        <v>0</v>
      </c>
      <c r="CD20" s="50">
        <v>0</v>
      </c>
      <c r="CE20" s="50">
        <v>0</v>
      </c>
      <c r="CF20" s="50">
        <v>0</v>
      </c>
      <c r="CG20" s="50">
        <v>0</v>
      </c>
      <c r="CH20" s="50">
        <v>0</v>
      </c>
      <c r="CI20" s="50">
        <v>0</v>
      </c>
      <c r="CJ20" s="50">
        <v>0</v>
      </c>
      <c r="CK20" s="50">
        <v>0</v>
      </c>
      <c r="CL20" s="50">
        <v>0</v>
      </c>
      <c r="CM20" s="50">
        <v>0</v>
      </c>
      <c r="CN20" s="50">
        <v>0</v>
      </c>
      <c r="CO20" s="50">
        <v>0</v>
      </c>
      <c r="CP20" s="50">
        <v>0</v>
      </c>
      <c r="CQ20" s="50">
        <v>0</v>
      </c>
      <c r="CR20" s="50">
        <v>0</v>
      </c>
      <c r="CS20" s="50">
        <v>0</v>
      </c>
      <c r="CT20" s="50">
        <v>0</v>
      </c>
      <c r="CU20" s="50">
        <v>0</v>
      </c>
      <c r="CV20" s="50">
        <v>0</v>
      </c>
      <c r="CW20" s="50">
        <v>0</v>
      </c>
      <c r="CX20" s="50">
        <v>0</v>
      </c>
      <c r="CY20" s="50">
        <v>0</v>
      </c>
      <c r="CZ20" s="50">
        <v>0</v>
      </c>
      <c r="DA20" s="50">
        <v>0</v>
      </c>
      <c r="DB20" s="50">
        <v>0</v>
      </c>
      <c r="DC20" s="50">
        <v>0</v>
      </c>
      <c r="DD20" s="50">
        <v>0</v>
      </c>
      <c r="DE20" s="50">
        <v>0</v>
      </c>
      <c r="DF20" s="50">
        <v>0</v>
      </c>
      <c r="DG20" s="50">
        <v>0</v>
      </c>
    </row>
    <row r="21" spans="1:111" ht="20.100000000000001" customHeight="1">
      <c r="A21" s="84" t="s">
        <v>46</v>
      </c>
      <c r="B21" s="84" t="s">
        <v>46</v>
      </c>
      <c r="C21" s="84" t="s">
        <v>46</v>
      </c>
      <c r="D21" s="84" t="s">
        <v>291</v>
      </c>
      <c r="E21" s="50">
        <f t="shared" si="0"/>
        <v>109517</v>
      </c>
      <c r="F21" s="50">
        <v>90707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65863</v>
      </c>
      <c r="O21" s="50">
        <v>0</v>
      </c>
      <c r="P21" s="50">
        <v>4704</v>
      </c>
      <c r="Q21" s="50">
        <v>0</v>
      </c>
      <c r="R21" s="50">
        <v>20140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18810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18810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0</v>
      </c>
      <c r="CA21" s="50">
        <v>0</v>
      </c>
      <c r="CB21" s="50">
        <v>0</v>
      </c>
      <c r="CC21" s="50">
        <v>0</v>
      </c>
      <c r="CD21" s="50">
        <v>0</v>
      </c>
      <c r="CE21" s="50">
        <v>0</v>
      </c>
      <c r="CF21" s="50">
        <v>0</v>
      </c>
      <c r="CG21" s="50">
        <v>0</v>
      </c>
      <c r="CH21" s="50">
        <v>0</v>
      </c>
      <c r="CI21" s="50">
        <v>0</v>
      </c>
      <c r="CJ21" s="50">
        <v>0</v>
      </c>
      <c r="CK21" s="50">
        <v>0</v>
      </c>
      <c r="CL21" s="50">
        <v>0</v>
      </c>
      <c r="CM21" s="50">
        <v>0</v>
      </c>
      <c r="CN21" s="50">
        <v>0</v>
      </c>
      <c r="CO21" s="50">
        <v>0</v>
      </c>
      <c r="CP21" s="50">
        <v>0</v>
      </c>
      <c r="CQ21" s="50">
        <v>0</v>
      </c>
      <c r="CR21" s="50">
        <v>0</v>
      </c>
      <c r="CS21" s="50">
        <v>0</v>
      </c>
      <c r="CT21" s="50">
        <v>0</v>
      </c>
      <c r="CU21" s="50">
        <v>0</v>
      </c>
      <c r="CV21" s="50">
        <v>0</v>
      </c>
      <c r="CW21" s="50">
        <v>0</v>
      </c>
      <c r="CX21" s="50">
        <v>0</v>
      </c>
      <c r="CY21" s="50">
        <v>0</v>
      </c>
      <c r="CZ21" s="50">
        <v>0</v>
      </c>
      <c r="DA21" s="50">
        <v>0</v>
      </c>
      <c r="DB21" s="50">
        <v>0</v>
      </c>
      <c r="DC21" s="50">
        <v>0</v>
      </c>
      <c r="DD21" s="50">
        <v>0</v>
      </c>
      <c r="DE21" s="50">
        <v>0</v>
      </c>
      <c r="DF21" s="50">
        <v>0</v>
      </c>
      <c r="DG21" s="50">
        <v>0</v>
      </c>
    </row>
    <row r="22" spans="1:111" ht="20.100000000000001" customHeight="1">
      <c r="A22" s="84" t="s">
        <v>103</v>
      </c>
      <c r="B22" s="84" t="s">
        <v>104</v>
      </c>
      <c r="C22" s="84" t="s">
        <v>88</v>
      </c>
      <c r="D22" s="84" t="s">
        <v>105</v>
      </c>
      <c r="E22" s="50">
        <f t="shared" si="0"/>
        <v>28566</v>
      </c>
      <c r="F22" s="50">
        <v>28566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28566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0</v>
      </c>
      <c r="BK22" s="50">
        <v>0</v>
      </c>
      <c r="BL22" s="50">
        <v>0</v>
      </c>
      <c r="BM22" s="50">
        <v>0</v>
      </c>
      <c r="BN22" s="50">
        <v>0</v>
      </c>
      <c r="BO22" s="50">
        <v>0</v>
      </c>
      <c r="BP22" s="50">
        <v>0</v>
      </c>
      <c r="BQ22" s="50">
        <v>0</v>
      </c>
      <c r="BR22" s="50">
        <v>0</v>
      </c>
      <c r="BS22" s="50">
        <v>0</v>
      </c>
      <c r="BT22" s="50">
        <v>0</v>
      </c>
      <c r="BU22" s="50">
        <v>0</v>
      </c>
      <c r="BV22" s="50">
        <v>0</v>
      </c>
      <c r="BW22" s="50">
        <v>0</v>
      </c>
      <c r="BX22" s="50">
        <v>0</v>
      </c>
      <c r="BY22" s="50">
        <v>0</v>
      </c>
      <c r="BZ22" s="50">
        <v>0</v>
      </c>
      <c r="CA22" s="50">
        <v>0</v>
      </c>
      <c r="CB22" s="50">
        <v>0</v>
      </c>
      <c r="CC22" s="50">
        <v>0</v>
      </c>
      <c r="CD22" s="50">
        <v>0</v>
      </c>
      <c r="CE22" s="50">
        <v>0</v>
      </c>
      <c r="CF22" s="50">
        <v>0</v>
      </c>
      <c r="CG22" s="50">
        <v>0</v>
      </c>
      <c r="CH22" s="50">
        <v>0</v>
      </c>
      <c r="CI22" s="50">
        <v>0</v>
      </c>
      <c r="CJ22" s="50">
        <v>0</v>
      </c>
      <c r="CK22" s="50">
        <v>0</v>
      </c>
      <c r="CL22" s="50">
        <v>0</v>
      </c>
      <c r="CM22" s="50">
        <v>0</v>
      </c>
      <c r="CN22" s="50">
        <v>0</v>
      </c>
      <c r="CO22" s="50">
        <v>0</v>
      </c>
      <c r="CP22" s="50">
        <v>0</v>
      </c>
      <c r="CQ22" s="50">
        <v>0</v>
      </c>
      <c r="CR22" s="50">
        <v>0</v>
      </c>
      <c r="CS22" s="50">
        <v>0</v>
      </c>
      <c r="CT22" s="50">
        <v>0</v>
      </c>
      <c r="CU22" s="50">
        <v>0</v>
      </c>
      <c r="CV22" s="50">
        <v>0</v>
      </c>
      <c r="CW22" s="50">
        <v>0</v>
      </c>
      <c r="CX22" s="50">
        <v>0</v>
      </c>
      <c r="CY22" s="50">
        <v>0</v>
      </c>
      <c r="CZ22" s="50">
        <v>0</v>
      </c>
      <c r="DA22" s="50">
        <v>0</v>
      </c>
      <c r="DB22" s="50">
        <v>0</v>
      </c>
      <c r="DC22" s="50">
        <v>0</v>
      </c>
      <c r="DD22" s="50">
        <v>0</v>
      </c>
      <c r="DE22" s="50">
        <v>0</v>
      </c>
      <c r="DF22" s="50">
        <v>0</v>
      </c>
      <c r="DG22" s="50">
        <v>0</v>
      </c>
    </row>
    <row r="23" spans="1:111" ht="20.100000000000001" customHeight="1">
      <c r="A23" s="84" t="s">
        <v>103</v>
      </c>
      <c r="B23" s="84" t="s">
        <v>104</v>
      </c>
      <c r="C23" s="84" t="s">
        <v>106</v>
      </c>
      <c r="D23" s="84" t="s">
        <v>107</v>
      </c>
      <c r="E23" s="50">
        <f t="shared" si="0"/>
        <v>37297</v>
      </c>
      <c r="F23" s="50">
        <v>37297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37297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0</v>
      </c>
      <c r="BK23" s="50">
        <v>0</v>
      </c>
      <c r="BL23" s="50">
        <v>0</v>
      </c>
      <c r="BM23" s="50">
        <v>0</v>
      </c>
      <c r="BN23" s="50">
        <v>0</v>
      </c>
      <c r="BO23" s="50">
        <v>0</v>
      </c>
      <c r="BP23" s="50">
        <v>0</v>
      </c>
      <c r="BQ23" s="50">
        <v>0</v>
      </c>
      <c r="BR23" s="50">
        <v>0</v>
      </c>
      <c r="BS23" s="50">
        <v>0</v>
      </c>
      <c r="BT23" s="50">
        <v>0</v>
      </c>
      <c r="BU23" s="50">
        <v>0</v>
      </c>
      <c r="BV23" s="50">
        <v>0</v>
      </c>
      <c r="BW23" s="50">
        <v>0</v>
      </c>
      <c r="BX23" s="50">
        <v>0</v>
      </c>
      <c r="BY23" s="50">
        <v>0</v>
      </c>
      <c r="BZ23" s="50">
        <v>0</v>
      </c>
      <c r="CA23" s="50">
        <v>0</v>
      </c>
      <c r="CB23" s="50">
        <v>0</v>
      </c>
      <c r="CC23" s="50">
        <v>0</v>
      </c>
      <c r="CD23" s="50">
        <v>0</v>
      </c>
      <c r="CE23" s="50">
        <v>0</v>
      </c>
      <c r="CF23" s="50">
        <v>0</v>
      </c>
      <c r="CG23" s="50">
        <v>0</v>
      </c>
      <c r="CH23" s="50">
        <v>0</v>
      </c>
      <c r="CI23" s="50">
        <v>0</v>
      </c>
      <c r="CJ23" s="50">
        <v>0</v>
      </c>
      <c r="CK23" s="50">
        <v>0</v>
      </c>
      <c r="CL23" s="50">
        <v>0</v>
      </c>
      <c r="CM23" s="50">
        <v>0</v>
      </c>
      <c r="CN23" s="50">
        <v>0</v>
      </c>
      <c r="CO23" s="50">
        <v>0</v>
      </c>
      <c r="CP23" s="50">
        <v>0</v>
      </c>
      <c r="CQ23" s="50">
        <v>0</v>
      </c>
      <c r="CR23" s="50">
        <v>0</v>
      </c>
      <c r="CS23" s="50">
        <v>0</v>
      </c>
      <c r="CT23" s="50">
        <v>0</v>
      </c>
      <c r="CU23" s="50">
        <v>0</v>
      </c>
      <c r="CV23" s="50">
        <v>0</v>
      </c>
      <c r="CW23" s="50">
        <v>0</v>
      </c>
      <c r="CX23" s="50">
        <v>0</v>
      </c>
      <c r="CY23" s="50">
        <v>0</v>
      </c>
      <c r="CZ23" s="50">
        <v>0</v>
      </c>
      <c r="DA23" s="50">
        <v>0</v>
      </c>
      <c r="DB23" s="50">
        <v>0</v>
      </c>
      <c r="DC23" s="50">
        <v>0</v>
      </c>
      <c r="DD23" s="50">
        <v>0</v>
      </c>
      <c r="DE23" s="50">
        <v>0</v>
      </c>
      <c r="DF23" s="50">
        <v>0</v>
      </c>
      <c r="DG23" s="50">
        <v>0</v>
      </c>
    </row>
    <row r="24" spans="1:111" ht="20.100000000000001" customHeight="1">
      <c r="A24" s="84" t="s">
        <v>103</v>
      </c>
      <c r="B24" s="84" t="s">
        <v>104</v>
      </c>
      <c r="C24" s="84" t="s">
        <v>101</v>
      </c>
      <c r="D24" s="84" t="s">
        <v>108</v>
      </c>
      <c r="E24" s="50">
        <f t="shared" si="0"/>
        <v>43654</v>
      </c>
      <c r="F24" s="50">
        <v>24844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4704</v>
      </c>
      <c r="Q24" s="50">
        <v>0</v>
      </c>
      <c r="R24" s="50">
        <v>20140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18810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18810</v>
      </c>
      <c r="BD24" s="50">
        <v>0</v>
      </c>
      <c r="BE24" s="50">
        <v>0</v>
      </c>
      <c r="BF24" s="50">
        <v>0</v>
      </c>
      <c r="BG24" s="50">
        <v>0</v>
      </c>
      <c r="BH24" s="50">
        <v>0</v>
      </c>
      <c r="BI24" s="50">
        <v>0</v>
      </c>
      <c r="BJ24" s="50">
        <v>0</v>
      </c>
      <c r="BK24" s="50">
        <v>0</v>
      </c>
      <c r="BL24" s="50">
        <v>0</v>
      </c>
      <c r="BM24" s="50">
        <v>0</v>
      </c>
      <c r="BN24" s="50">
        <v>0</v>
      </c>
      <c r="BO24" s="50">
        <v>0</v>
      </c>
      <c r="BP24" s="50">
        <v>0</v>
      </c>
      <c r="BQ24" s="50">
        <v>0</v>
      </c>
      <c r="BR24" s="50">
        <v>0</v>
      </c>
      <c r="BS24" s="50">
        <v>0</v>
      </c>
      <c r="BT24" s="50">
        <v>0</v>
      </c>
      <c r="BU24" s="50">
        <v>0</v>
      </c>
      <c r="BV24" s="50">
        <v>0</v>
      </c>
      <c r="BW24" s="50">
        <v>0</v>
      </c>
      <c r="BX24" s="50">
        <v>0</v>
      </c>
      <c r="BY24" s="50">
        <v>0</v>
      </c>
      <c r="BZ24" s="50">
        <v>0</v>
      </c>
      <c r="CA24" s="50">
        <v>0</v>
      </c>
      <c r="CB24" s="50">
        <v>0</v>
      </c>
      <c r="CC24" s="50">
        <v>0</v>
      </c>
      <c r="CD24" s="50">
        <v>0</v>
      </c>
      <c r="CE24" s="50">
        <v>0</v>
      </c>
      <c r="CF24" s="50">
        <v>0</v>
      </c>
      <c r="CG24" s="50">
        <v>0</v>
      </c>
      <c r="CH24" s="50">
        <v>0</v>
      </c>
      <c r="CI24" s="50">
        <v>0</v>
      </c>
      <c r="CJ24" s="50">
        <v>0</v>
      </c>
      <c r="CK24" s="50">
        <v>0</v>
      </c>
      <c r="CL24" s="50">
        <v>0</v>
      </c>
      <c r="CM24" s="50">
        <v>0</v>
      </c>
      <c r="CN24" s="50">
        <v>0</v>
      </c>
      <c r="CO24" s="50">
        <v>0</v>
      </c>
      <c r="CP24" s="50">
        <v>0</v>
      </c>
      <c r="CQ24" s="50">
        <v>0</v>
      </c>
      <c r="CR24" s="50">
        <v>0</v>
      </c>
      <c r="CS24" s="50">
        <v>0</v>
      </c>
      <c r="CT24" s="50">
        <v>0</v>
      </c>
      <c r="CU24" s="50">
        <v>0</v>
      </c>
      <c r="CV24" s="50">
        <v>0</v>
      </c>
      <c r="CW24" s="50">
        <v>0</v>
      </c>
      <c r="CX24" s="50">
        <v>0</v>
      </c>
      <c r="CY24" s="50">
        <v>0</v>
      </c>
      <c r="CZ24" s="50">
        <v>0</v>
      </c>
      <c r="DA24" s="50">
        <v>0</v>
      </c>
      <c r="DB24" s="50">
        <v>0</v>
      </c>
      <c r="DC24" s="50">
        <v>0</v>
      </c>
      <c r="DD24" s="50">
        <v>0</v>
      </c>
      <c r="DE24" s="50">
        <v>0</v>
      </c>
      <c r="DF24" s="50">
        <v>0</v>
      </c>
      <c r="DG24" s="50">
        <v>0</v>
      </c>
    </row>
    <row r="25" spans="1:111" ht="20.100000000000001" customHeight="1">
      <c r="A25" s="84" t="s">
        <v>46</v>
      </c>
      <c r="B25" s="84" t="s">
        <v>46</v>
      </c>
      <c r="C25" s="84" t="s">
        <v>46</v>
      </c>
      <c r="D25" s="84" t="s">
        <v>292</v>
      </c>
      <c r="E25" s="50">
        <f t="shared" si="0"/>
        <v>165018</v>
      </c>
      <c r="F25" s="50">
        <v>165018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165018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0</v>
      </c>
      <c r="BF25" s="50">
        <v>0</v>
      </c>
      <c r="BG25" s="50">
        <v>0</v>
      </c>
      <c r="BH25" s="50">
        <v>0</v>
      </c>
      <c r="BI25" s="50">
        <v>0</v>
      </c>
      <c r="BJ25" s="50">
        <v>0</v>
      </c>
      <c r="BK25" s="50">
        <v>0</v>
      </c>
      <c r="BL25" s="50">
        <v>0</v>
      </c>
      <c r="BM25" s="50">
        <v>0</v>
      </c>
      <c r="BN25" s="50">
        <v>0</v>
      </c>
      <c r="BO25" s="50">
        <v>0</v>
      </c>
      <c r="BP25" s="50">
        <v>0</v>
      </c>
      <c r="BQ25" s="50">
        <v>0</v>
      </c>
      <c r="BR25" s="50">
        <v>0</v>
      </c>
      <c r="BS25" s="50">
        <v>0</v>
      </c>
      <c r="BT25" s="50">
        <v>0</v>
      </c>
      <c r="BU25" s="50">
        <v>0</v>
      </c>
      <c r="BV25" s="50">
        <v>0</v>
      </c>
      <c r="BW25" s="50">
        <v>0</v>
      </c>
      <c r="BX25" s="50">
        <v>0</v>
      </c>
      <c r="BY25" s="50">
        <v>0</v>
      </c>
      <c r="BZ25" s="50">
        <v>0</v>
      </c>
      <c r="CA25" s="50">
        <v>0</v>
      </c>
      <c r="CB25" s="50">
        <v>0</v>
      </c>
      <c r="CC25" s="50">
        <v>0</v>
      </c>
      <c r="CD25" s="50">
        <v>0</v>
      </c>
      <c r="CE25" s="50">
        <v>0</v>
      </c>
      <c r="CF25" s="50">
        <v>0</v>
      </c>
      <c r="CG25" s="50">
        <v>0</v>
      </c>
      <c r="CH25" s="50">
        <v>0</v>
      </c>
      <c r="CI25" s="50">
        <v>0</v>
      </c>
      <c r="CJ25" s="50">
        <v>0</v>
      </c>
      <c r="CK25" s="50">
        <v>0</v>
      </c>
      <c r="CL25" s="50">
        <v>0</v>
      </c>
      <c r="CM25" s="50">
        <v>0</v>
      </c>
      <c r="CN25" s="50">
        <v>0</v>
      </c>
      <c r="CO25" s="50">
        <v>0</v>
      </c>
      <c r="CP25" s="50">
        <v>0</v>
      </c>
      <c r="CQ25" s="50">
        <v>0</v>
      </c>
      <c r="CR25" s="50">
        <v>0</v>
      </c>
      <c r="CS25" s="50">
        <v>0</v>
      </c>
      <c r="CT25" s="50">
        <v>0</v>
      </c>
      <c r="CU25" s="50">
        <v>0</v>
      </c>
      <c r="CV25" s="50">
        <v>0</v>
      </c>
      <c r="CW25" s="50">
        <v>0</v>
      </c>
      <c r="CX25" s="50">
        <v>0</v>
      </c>
      <c r="CY25" s="50">
        <v>0</v>
      </c>
      <c r="CZ25" s="50">
        <v>0</v>
      </c>
      <c r="DA25" s="50">
        <v>0</v>
      </c>
      <c r="DB25" s="50">
        <v>0</v>
      </c>
      <c r="DC25" s="50">
        <v>0</v>
      </c>
      <c r="DD25" s="50">
        <v>0</v>
      </c>
      <c r="DE25" s="50">
        <v>0</v>
      </c>
      <c r="DF25" s="50">
        <v>0</v>
      </c>
      <c r="DG25" s="50">
        <v>0</v>
      </c>
    </row>
    <row r="26" spans="1:111" ht="20.100000000000001" customHeight="1">
      <c r="A26" s="84" t="s">
        <v>46</v>
      </c>
      <c r="B26" s="84" t="s">
        <v>46</v>
      </c>
      <c r="C26" s="84" t="s">
        <v>46</v>
      </c>
      <c r="D26" s="84" t="s">
        <v>293</v>
      </c>
      <c r="E26" s="50">
        <f t="shared" si="0"/>
        <v>165018</v>
      </c>
      <c r="F26" s="50">
        <v>165018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165018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0">
        <v>0</v>
      </c>
      <c r="BG26" s="50">
        <v>0</v>
      </c>
      <c r="BH26" s="50">
        <v>0</v>
      </c>
      <c r="BI26" s="50">
        <v>0</v>
      </c>
      <c r="BJ26" s="50">
        <v>0</v>
      </c>
      <c r="BK26" s="50">
        <v>0</v>
      </c>
      <c r="BL26" s="50">
        <v>0</v>
      </c>
      <c r="BM26" s="50">
        <v>0</v>
      </c>
      <c r="BN26" s="50">
        <v>0</v>
      </c>
      <c r="BO26" s="50">
        <v>0</v>
      </c>
      <c r="BP26" s="50">
        <v>0</v>
      </c>
      <c r="BQ26" s="50">
        <v>0</v>
      </c>
      <c r="BR26" s="50">
        <v>0</v>
      </c>
      <c r="BS26" s="50">
        <v>0</v>
      </c>
      <c r="BT26" s="50">
        <v>0</v>
      </c>
      <c r="BU26" s="50">
        <v>0</v>
      </c>
      <c r="BV26" s="50">
        <v>0</v>
      </c>
      <c r="BW26" s="50">
        <v>0</v>
      </c>
      <c r="BX26" s="50">
        <v>0</v>
      </c>
      <c r="BY26" s="50">
        <v>0</v>
      </c>
      <c r="BZ26" s="50">
        <v>0</v>
      </c>
      <c r="CA26" s="50">
        <v>0</v>
      </c>
      <c r="CB26" s="50">
        <v>0</v>
      </c>
      <c r="CC26" s="50">
        <v>0</v>
      </c>
      <c r="CD26" s="50">
        <v>0</v>
      </c>
      <c r="CE26" s="50">
        <v>0</v>
      </c>
      <c r="CF26" s="50">
        <v>0</v>
      </c>
      <c r="CG26" s="50">
        <v>0</v>
      </c>
      <c r="CH26" s="50">
        <v>0</v>
      </c>
      <c r="CI26" s="50">
        <v>0</v>
      </c>
      <c r="CJ26" s="50">
        <v>0</v>
      </c>
      <c r="CK26" s="50">
        <v>0</v>
      </c>
      <c r="CL26" s="50">
        <v>0</v>
      </c>
      <c r="CM26" s="50">
        <v>0</v>
      </c>
      <c r="CN26" s="50">
        <v>0</v>
      </c>
      <c r="CO26" s="50">
        <v>0</v>
      </c>
      <c r="CP26" s="50">
        <v>0</v>
      </c>
      <c r="CQ26" s="50">
        <v>0</v>
      </c>
      <c r="CR26" s="50">
        <v>0</v>
      </c>
      <c r="CS26" s="50">
        <v>0</v>
      </c>
      <c r="CT26" s="50">
        <v>0</v>
      </c>
      <c r="CU26" s="50">
        <v>0</v>
      </c>
      <c r="CV26" s="50">
        <v>0</v>
      </c>
      <c r="CW26" s="50">
        <v>0</v>
      </c>
      <c r="CX26" s="50">
        <v>0</v>
      </c>
      <c r="CY26" s="50">
        <v>0</v>
      </c>
      <c r="CZ26" s="50">
        <v>0</v>
      </c>
      <c r="DA26" s="50">
        <v>0</v>
      </c>
      <c r="DB26" s="50">
        <v>0</v>
      </c>
      <c r="DC26" s="50">
        <v>0</v>
      </c>
      <c r="DD26" s="50">
        <v>0</v>
      </c>
      <c r="DE26" s="50">
        <v>0</v>
      </c>
      <c r="DF26" s="50">
        <v>0</v>
      </c>
      <c r="DG26" s="50">
        <v>0</v>
      </c>
    </row>
    <row r="27" spans="1:111" ht="20.100000000000001" customHeight="1">
      <c r="A27" s="84" t="s">
        <v>109</v>
      </c>
      <c r="B27" s="84" t="s">
        <v>106</v>
      </c>
      <c r="C27" s="84" t="s">
        <v>88</v>
      </c>
      <c r="D27" s="84" t="s">
        <v>110</v>
      </c>
      <c r="E27" s="50">
        <f t="shared" si="0"/>
        <v>165018</v>
      </c>
      <c r="F27" s="50">
        <v>165018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165018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0</v>
      </c>
      <c r="BK27" s="50">
        <v>0</v>
      </c>
      <c r="BL27" s="50">
        <v>0</v>
      </c>
      <c r="BM27" s="50">
        <v>0</v>
      </c>
      <c r="BN27" s="50">
        <v>0</v>
      </c>
      <c r="BO27" s="50">
        <v>0</v>
      </c>
      <c r="BP27" s="50">
        <v>0</v>
      </c>
      <c r="BQ27" s="50">
        <v>0</v>
      </c>
      <c r="BR27" s="50">
        <v>0</v>
      </c>
      <c r="BS27" s="50">
        <v>0</v>
      </c>
      <c r="BT27" s="50">
        <v>0</v>
      </c>
      <c r="BU27" s="50">
        <v>0</v>
      </c>
      <c r="BV27" s="50">
        <v>0</v>
      </c>
      <c r="BW27" s="50">
        <v>0</v>
      </c>
      <c r="BX27" s="50">
        <v>0</v>
      </c>
      <c r="BY27" s="50">
        <v>0</v>
      </c>
      <c r="BZ27" s="50">
        <v>0</v>
      </c>
      <c r="CA27" s="50">
        <v>0</v>
      </c>
      <c r="CB27" s="50">
        <v>0</v>
      </c>
      <c r="CC27" s="50">
        <v>0</v>
      </c>
      <c r="CD27" s="50">
        <v>0</v>
      </c>
      <c r="CE27" s="50">
        <v>0</v>
      </c>
      <c r="CF27" s="50">
        <v>0</v>
      </c>
      <c r="CG27" s="50">
        <v>0</v>
      </c>
      <c r="CH27" s="50">
        <v>0</v>
      </c>
      <c r="CI27" s="50">
        <v>0</v>
      </c>
      <c r="CJ27" s="50">
        <v>0</v>
      </c>
      <c r="CK27" s="50">
        <v>0</v>
      </c>
      <c r="CL27" s="50">
        <v>0</v>
      </c>
      <c r="CM27" s="50">
        <v>0</v>
      </c>
      <c r="CN27" s="50">
        <v>0</v>
      </c>
      <c r="CO27" s="50">
        <v>0</v>
      </c>
      <c r="CP27" s="50">
        <v>0</v>
      </c>
      <c r="CQ27" s="50">
        <v>0</v>
      </c>
      <c r="CR27" s="50">
        <v>0</v>
      </c>
      <c r="CS27" s="50">
        <v>0</v>
      </c>
      <c r="CT27" s="50">
        <v>0</v>
      </c>
      <c r="CU27" s="50">
        <v>0</v>
      </c>
      <c r="CV27" s="50">
        <v>0</v>
      </c>
      <c r="CW27" s="50">
        <v>0</v>
      </c>
      <c r="CX27" s="50">
        <v>0</v>
      </c>
      <c r="CY27" s="50">
        <v>0</v>
      </c>
      <c r="CZ27" s="50">
        <v>0</v>
      </c>
      <c r="DA27" s="50">
        <v>0</v>
      </c>
      <c r="DB27" s="50">
        <v>0</v>
      </c>
      <c r="DC27" s="50">
        <v>0</v>
      </c>
      <c r="DD27" s="50">
        <v>0</v>
      </c>
      <c r="DE27" s="50">
        <v>0</v>
      </c>
      <c r="DF27" s="50">
        <v>0</v>
      </c>
      <c r="DG27" s="50">
        <v>0</v>
      </c>
    </row>
  </sheetData>
  <mergeCells count="121">
    <mergeCell ref="A5:C5"/>
    <mergeCell ref="L5:L6"/>
    <mergeCell ref="DG5:DG6"/>
    <mergeCell ref="DC5:DC6"/>
    <mergeCell ref="DE5:DE6"/>
    <mergeCell ref="DC4:DG4"/>
    <mergeCell ref="DF5:DF6"/>
    <mergeCell ref="DD5:DD6"/>
    <mergeCell ref="M5:M6"/>
    <mergeCell ref="N5:N6"/>
    <mergeCell ref="D5:D6"/>
    <mergeCell ref="E4:E6"/>
    <mergeCell ref="F5:F6"/>
    <mergeCell ref="G5:G6"/>
    <mergeCell ref="H5:H6"/>
    <mergeCell ref="I5:I6"/>
    <mergeCell ref="J5:J6"/>
    <mergeCell ref="K5:K6"/>
    <mergeCell ref="O5:O6"/>
    <mergeCell ref="P5:P6"/>
    <mergeCell ref="Q5:Q6"/>
    <mergeCell ref="R5:R6"/>
    <mergeCell ref="S5:S6"/>
    <mergeCell ref="Z5:Z6"/>
    <mergeCell ref="Y5:Y6"/>
    <mergeCell ref="U5:U6"/>
    <mergeCell ref="X5:X6"/>
    <mergeCell ref="AH5:AH6"/>
    <mergeCell ref="AF5:AF6"/>
    <mergeCell ref="AG5:AG6"/>
    <mergeCell ref="AJ5:AJ6"/>
    <mergeCell ref="AD5:AD6"/>
    <mergeCell ref="T5:T6"/>
    <mergeCell ref="AA5:AA6"/>
    <mergeCell ref="AB5:AB6"/>
    <mergeCell ref="AC5:AC6"/>
    <mergeCell ref="AM5:AM6"/>
    <mergeCell ref="AN5:AN6"/>
    <mergeCell ref="AO5:AO6"/>
    <mergeCell ref="AP5:AP6"/>
    <mergeCell ref="V5:V6"/>
    <mergeCell ref="W5:W6"/>
    <mergeCell ref="AK5:AK6"/>
    <mergeCell ref="AL5:AL6"/>
    <mergeCell ref="AE5:AE6"/>
    <mergeCell ref="AI5:AI6"/>
    <mergeCell ref="AQ5:AQ6"/>
    <mergeCell ref="AR5:AR6"/>
    <mergeCell ref="AS5:AS6"/>
    <mergeCell ref="AT5:AT6"/>
    <mergeCell ref="BH5:BH6"/>
    <mergeCell ref="AW5:AW6"/>
    <mergeCell ref="AX5:AX6"/>
    <mergeCell ref="AY5:AY6"/>
    <mergeCell ref="AZ5:AZ6"/>
    <mergeCell ref="BA5:BA6"/>
    <mergeCell ref="AU5:AU6"/>
    <mergeCell ref="AV5:AV6"/>
    <mergeCell ref="DB5:DB6"/>
    <mergeCell ref="A2:DG2"/>
    <mergeCell ref="BM4:BY4"/>
    <mergeCell ref="A4:D4"/>
    <mergeCell ref="F4:S4"/>
    <mergeCell ref="T4:AU4"/>
    <mergeCell ref="CR5:CR6"/>
    <mergeCell ref="CS5:CS6"/>
    <mergeCell ref="AV4:BG4"/>
    <mergeCell ref="CA5:CA6"/>
    <mergeCell ref="BY5:BY6"/>
    <mergeCell ref="BZ5:BZ6"/>
    <mergeCell ref="BX5:BX6"/>
    <mergeCell ref="CQ5:CQ6"/>
    <mergeCell ref="CO5:CO6"/>
    <mergeCell ref="BH4:BL4"/>
    <mergeCell ref="CQ4:CS4"/>
    <mergeCell ref="BB5:BB6"/>
    <mergeCell ref="BC5:BC6"/>
    <mergeCell ref="BD5:BD6"/>
    <mergeCell ref="BE5:BE6"/>
    <mergeCell ref="BF5:BF6"/>
    <mergeCell ref="BG5:BG6"/>
    <mergeCell ref="CT5:CT6"/>
    <mergeCell ref="BU5:BU6"/>
    <mergeCell ref="BV5:BV6"/>
    <mergeCell ref="BK5:BK6"/>
    <mergeCell ref="BL5:BL6"/>
    <mergeCell ref="BR5:BR6"/>
    <mergeCell ref="BS5:BS6"/>
    <mergeCell ref="CT4:CY4"/>
    <mergeCell ref="CZ4:DB4"/>
    <mergeCell ref="BI5:BI6"/>
    <mergeCell ref="BJ5:BJ6"/>
    <mergeCell ref="BM5:BM6"/>
    <mergeCell ref="BN5:BN6"/>
    <mergeCell ref="BO5:BO6"/>
    <mergeCell ref="BP5:BP6"/>
    <mergeCell ref="BQ5:BQ6"/>
    <mergeCell ref="BT5:BT6"/>
    <mergeCell ref="CY5:CY6"/>
    <mergeCell ref="CZ5:CZ6"/>
    <mergeCell ref="CU5:CU6"/>
    <mergeCell ref="CV5:CV6"/>
    <mergeCell ref="CW5:CW6"/>
    <mergeCell ref="BW5:BW6"/>
    <mergeCell ref="DA5:DA6"/>
    <mergeCell ref="CN5:CN6"/>
    <mergeCell ref="BZ4:CP4"/>
    <mergeCell ref="CP5:CP6"/>
    <mergeCell ref="CH5:CH6"/>
    <mergeCell ref="CI5:CI6"/>
    <mergeCell ref="CJ5:CJ6"/>
    <mergeCell ref="CK5:CK6"/>
    <mergeCell ref="CL5:CL6"/>
    <mergeCell ref="CX5:CX6"/>
    <mergeCell ref="CM5:CM6"/>
    <mergeCell ref="CB5:CB6"/>
    <mergeCell ref="CD5:CD6"/>
    <mergeCell ref="CE5:CE6"/>
    <mergeCell ref="CF5:CF6"/>
    <mergeCell ref="CG5:CG6"/>
    <mergeCell ref="CC5:CC6"/>
  </mergeCells>
  <phoneticPr fontId="16" type="noConversion"/>
  <printOptions horizontalCentered="1"/>
  <pageMargins left="0.39375001192092896" right="0.39375001192092896" top="0.78750002384185791" bottom="0.39375001192092896" header="0" footer="0"/>
  <pageSetup paperSize="66" fitToHeight="100" orientation="landscape" errors="blank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G35"/>
  <sheetViews>
    <sheetView showGridLines="0" showZeros="0" workbookViewId="0"/>
  </sheetViews>
  <sheetFormatPr defaultRowHeight="11.25"/>
  <cols>
    <col min="1" max="1" width="8.1640625" customWidth="1"/>
    <col min="2" max="2" width="5.5" customWidth="1"/>
    <col min="3" max="3" width="9.1640625" customWidth="1"/>
    <col min="4" max="4" width="40.5" customWidth="1"/>
    <col min="5" max="5" width="25.83203125" customWidth="1"/>
    <col min="6" max="7" width="21.83203125" customWidth="1"/>
  </cols>
  <sheetData>
    <row r="1" spans="1:7" ht="20.100000000000001" customHeight="1">
      <c r="A1" s="12"/>
      <c r="B1" s="12"/>
      <c r="C1" s="12"/>
      <c r="D1" s="87"/>
      <c r="E1" s="12"/>
      <c r="F1" s="12"/>
      <c r="G1" s="9" t="s">
        <v>294</v>
      </c>
    </row>
    <row r="2" spans="1:7" ht="25.5" customHeight="1">
      <c r="A2" s="117" t="s">
        <v>295</v>
      </c>
      <c r="B2" s="117"/>
      <c r="C2" s="117"/>
      <c r="D2" s="117"/>
      <c r="E2" s="117"/>
      <c r="F2" s="117"/>
      <c r="G2" s="117"/>
    </row>
    <row r="3" spans="1:7" ht="20.100000000000001" customHeight="1">
      <c r="A3" s="81" t="s">
        <v>5</v>
      </c>
      <c r="B3" s="37"/>
      <c r="C3" s="37"/>
      <c r="D3" s="37"/>
      <c r="E3" s="38"/>
      <c r="F3" s="38"/>
      <c r="G3" s="9" t="s">
        <v>6</v>
      </c>
    </row>
    <row r="4" spans="1:7" ht="20.100000000000001" customHeight="1">
      <c r="A4" s="168" t="s">
        <v>296</v>
      </c>
      <c r="B4" s="169"/>
      <c r="C4" s="169"/>
      <c r="D4" s="170"/>
      <c r="E4" s="120" t="s">
        <v>113</v>
      </c>
      <c r="F4" s="121"/>
      <c r="G4" s="121"/>
    </row>
    <row r="5" spans="1:7" ht="20.100000000000001" customHeight="1">
      <c r="A5" s="123" t="s">
        <v>67</v>
      </c>
      <c r="B5" s="125"/>
      <c r="C5" s="162" t="s">
        <v>68</v>
      </c>
      <c r="D5" s="137" t="s">
        <v>297</v>
      </c>
      <c r="E5" s="121" t="s">
        <v>59</v>
      </c>
      <c r="F5" s="164" t="s">
        <v>298</v>
      </c>
      <c r="G5" s="166" t="s">
        <v>299</v>
      </c>
    </row>
    <row r="6" spans="1:7" ht="33.75" customHeight="1">
      <c r="A6" s="41" t="s">
        <v>80</v>
      </c>
      <c r="B6" s="43" t="s">
        <v>81</v>
      </c>
      <c r="C6" s="163"/>
      <c r="D6" s="156"/>
      <c r="E6" s="122"/>
      <c r="F6" s="165"/>
      <c r="G6" s="167"/>
    </row>
    <row r="7" spans="1:7" ht="20.100000000000001" customHeight="1">
      <c r="A7" s="44" t="s">
        <v>46</v>
      </c>
      <c r="B7" s="88" t="s">
        <v>46</v>
      </c>
      <c r="C7" s="89" t="s">
        <v>46</v>
      </c>
      <c r="D7" s="44" t="s">
        <v>59</v>
      </c>
      <c r="E7" s="90">
        <v>2370817</v>
      </c>
      <c r="F7" s="49">
        <v>2009065</v>
      </c>
      <c r="G7" s="50">
        <v>361752</v>
      </c>
    </row>
    <row r="8" spans="1:7" ht="20.100000000000001" customHeight="1">
      <c r="A8" s="44" t="s">
        <v>46</v>
      </c>
      <c r="B8" s="88" t="s">
        <v>46</v>
      </c>
      <c r="C8" s="89" t="s">
        <v>83</v>
      </c>
      <c r="D8" s="44" t="s">
        <v>84</v>
      </c>
      <c r="E8" s="90">
        <v>2370817</v>
      </c>
      <c r="F8" s="49">
        <v>2009065</v>
      </c>
      <c r="G8" s="50">
        <v>361752</v>
      </c>
    </row>
    <row r="9" spans="1:7" ht="20.100000000000001" customHeight="1">
      <c r="A9" s="44" t="s">
        <v>300</v>
      </c>
      <c r="B9" s="88" t="s">
        <v>46</v>
      </c>
      <c r="C9" s="89" t="s">
        <v>46</v>
      </c>
      <c r="D9" s="44" t="s">
        <v>301</v>
      </c>
      <c r="E9" s="90">
        <v>1925970</v>
      </c>
      <c r="F9" s="49">
        <v>1925970</v>
      </c>
      <c r="G9" s="50">
        <v>0</v>
      </c>
    </row>
    <row r="10" spans="1:7" ht="20.100000000000001" customHeight="1">
      <c r="A10" s="44" t="s">
        <v>300</v>
      </c>
      <c r="B10" s="88" t="s">
        <v>88</v>
      </c>
      <c r="C10" s="89" t="s">
        <v>89</v>
      </c>
      <c r="D10" s="44" t="s">
        <v>302</v>
      </c>
      <c r="E10" s="90">
        <v>522996</v>
      </c>
      <c r="F10" s="49">
        <v>522996</v>
      </c>
      <c r="G10" s="50">
        <v>0</v>
      </c>
    </row>
    <row r="11" spans="1:7" ht="20.100000000000001" customHeight="1">
      <c r="A11" s="44" t="s">
        <v>300</v>
      </c>
      <c r="B11" s="88" t="s">
        <v>106</v>
      </c>
      <c r="C11" s="89" t="s">
        <v>89</v>
      </c>
      <c r="D11" s="44" t="s">
        <v>303</v>
      </c>
      <c r="E11" s="90">
        <v>361656</v>
      </c>
      <c r="F11" s="49">
        <v>361656</v>
      </c>
      <c r="G11" s="50">
        <v>0</v>
      </c>
    </row>
    <row r="12" spans="1:7" ht="20.100000000000001" customHeight="1">
      <c r="A12" s="44" t="s">
        <v>300</v>
      </c>
      <c r="B12" s="88" t="s">
        <v>87</v>
      </c>
      <c r="C12" s="89" t="s">
        <v>89</v>
      </c>
      <c r="D12" s="44" t="s">
        <v>304</v>
      </c>
      <c r="E12" s="90">
        <v>22672</v>
      </c>
      <c r="F12" s="49">
        <v>22672</v>
      </c>
      <c r="G12" s="50">
        <v>0</v>
      </c>
    </row>
    <row r="13" spans="1:7" ht="20.100000000000001" customHeight="1">
      <c r="A13" s="44" t="s">
        <v>300</v>
      </c>
      <c r="B13" s="88" t="s">
        <v>93</v>
      </c>
      <c r="C13" s="89" t="s">
        <v>89</v>
      </c>
      <c r="D13" s="44" t="s">
        <v>305</v>
      </c>
      <c r="E13" s="90">
        <v>458083</v>
      </c>
      <c r="F13" s="49">
        <v>458083</v>
      </c>
      <c r="G13" s="50">
        <v>0</v>
      </c>
    </row>
    <row r="14" spans="1:7" ht="20.100000000000001" customHeight="1">
      <c r="A14" s="44" t="s">
        <v>300</v>
      </c>
      <c r="B14" s="88" t="s">
        <v>306</v>
      </c>
      <c r="C14" s="89" t="s">
        <v>89</v>
      </c>
      <c r="D14" s="44" t="s">
        <v>307</v>
      </c>
      <c r="E14" s="90">
        <v>188182</v>
      </c>
      <c r="F14" s="49">
        <v>188182</v>
      </c>
      <c r="G14" s="50">
        <v>0</v>
      </c>
    </row>
    <row r="15" spans="1:7" ht="20.100000000000001" customHeight="1">
      <c r="A15" s="44" t="s">
        <v>300</v>
      </c>
      <c r="B15" s="88" t="s">
        <v>308</v>
      </c>
      <c r="C15" s="89" t="s">
        <v>89</v>
      </c>
      <c r="D15" s="44" t="s">
        <v>309</v>
      </c>
      <c r="E15" s="90">
        <v>75273</v>
      </c>
      <c r="F15" s="49">
        <v>75273</v>
      </c>
      <c r="G15" s="50">
        <v>0</v>
      </c>
    </row>
    <row r="16" spans="1:7" ht="20.100000000000001" customHeight="1">
      <c r="A16" s="44" t="s">
        <v>300</v>
      </c>
      <c r="B16" s="88" t="s">
        <v>310</v>
      </c>
      <c r="C16" s="89" t="s">
        <v>89</v>
      </c>
      <c r="D16" s="44" t="s">
        <v>311</v>
      </c>
      <c r="E16" s="90">
        <v>65863</v>
      </c>
      <c r="F16" s="49">
        <v>65863</v>
      </c>
      <c r="G16" s="50">
        <v>0</v>
      </c>
    </row>
    <row r="17" spans="1:7" ht="20.100000000000001" customHeight="1">
      <c r="A17" s="44" t="s">
        <v>300</v>
      </c>
      <c r="B17" s="88" t="s">
        <v>312</v>
      </c>
      <c r="C17" s="89" t="s">
        <v>89</v>
      </c>
      <c r="D17" s="44" t="s">
        <v>313</v>
      </c>
      <c r="E17" s="90">
        <v>9387</v>
      </c>
      <c r="F17" s="49">
        <v>9387</v>
      </c>
      <c r="G17" s="50">
        <v>0</v>
      </c>
    </row>
    <row r="18" spans="1:7" ht="20.100000000000001" customHeight="1">
      <c r="A18" s="44" t="s">
        <v>300</v>
      </c>
      <c r="B18" s="88" t="s">
        <v>314</v>
      </c>
      <c r="C18" s="89" t="s">
        <v>89</v>
      </c>
      <c r="D18" s="44" t="s">
        <v>110</v>
      </c>
      <c r="E18" s="90">
        <v>165018</v>
      </c>
      <c r="F18" s="49">
        <v>165018</v>
      </c>
      <c r="G18" s="50">
        <v>0</v>
      </c>
    </row>
    <row r="19" spans="1:7" ht="20.100000000000001" customHeight="1">
      <c r="A19" s="44" t="s">
        <v>300</v>
      </c>
      <c r="B19" s="88" t="s">
        <v>315</v>
      </c>
      <c r="C19" s="89" t="s">
        <v>89</v>
      </c>
      <c r="D19" s="44" t="s">
        <v>316</v>
      </c>
      <c r="E19" s="90">
        <v>20140</v>
      </c>
      <c r="F19" s="49">
        <v>20140</v>
      </c>
      <c r="G19" s="50">
        <v>0</v>
      </c>
    </row>
    <row r="20" spans="1:7" ht="20.100000000000001" customHeight="1">
      <c r="A20" s="44" t="s">
        <v>300</v>
      </c>
      <c r="B20" s="88" t="s">
        <v>101</v>
      </c>
      <c r="C20" s="89" t="s">
        <v>89</v>
      </c>
      <c r="D20" s="44" t="s">
        <v>192</v>
      </c>
      <c r="E20" s="90">
        <v>36700</v>
      </c>
      <c r="F20" s="49">
        <v>36700</v>
      </c>
      <c r="G20" s="50">
        <v>0</v>
      </c>
    </row>
    <row r="21" spans="1:7" ht="20.100000000000001" customHeight="1">
      <c r="A21" s="44" t="s">
        <v>317</v>
      </c>
      <c r="B21" s="88" t="s">
        <v>46</v>
      </c>
      <c r="C21" s="89" t="s">
        <v>46</v>
      </c>
      <c r="D21" s="44" t="s">
        <v>318</v>
      </c>
      <c r="E21" s="90">
        <v>361752</v>
      </c>
      <c r="F21" s="49">
        <v>0</v>
      </c>
      <c r="G21" s="50">
        <v>361752</v>
      </c>
    </row>
    <row r="22" spans="1:7" ht="20.100000000000001" customHeight="1">
      <c r="A22" s="44" t="s">
        <v>317</v>
      </c>
      <c r="B22" s="88" t="s">
        <v>88</v>
      </c>
      <c r="C22" s="89" t="s">
        <v>89</v>
      </c>
      <c r="D22" s="44" t="s">
        <v>319</v>
      </c>
      <c r="E22" s="90">
        <v>116406</v>
      </c>
      <c r="F22" s="49">
        <v>0</v>
      </c>
      <c r="G22" s="50">
        <v>116406</v>
      </c>
    </row>
    <row r="23" spans="1:7" ht="20.100000000000001" customHeight="1">
      <c r="A23" s="44" t="s">
        <v>317</v>
      </c>
      <c r="B23" s="88" t="s">
        <v>96</v>
      </c>
      <c r="C23" s="89" t="s">
        <v>89</v>
      </c>
      <c r="D23" s="44" t="s">
        <v>320</v>
      </c>
      <c r="E23" s="90">
        <v>1500</v>
      </c>
      <c r="F23" s="49">
        <v>0</v>
      </c>
      <c r="G23" s="50">
        <v>1500</v>
      </c>
    </row>
    <row r="24" spans="1:7" ht="20.100000000000001" customHeight="1">
      <c r="A24" s="44" t="s">
        <v>317</v>
      </c>
      <c r="B24" s="88" t="s">
        <v>91</v>
      </c>
      <c r="C24" s="89" t="s">
        <v>89</v>
      </c>
      <c r="D24" s="44" t="s">
        <v>321</v>
      </c>
      <c r="E24" s="90">
        <v>1200</v>
      </c>
      <c r="F24" s="49">
        <v>0</v>
      </c>
      <c r="G24" s="50">
        <v>1200</v>
      </c>
    </row>
    <row r="25" spans="1:7" ht="20.100000000000001" customHeight="1">
      <c r="A25" s="44" t="s">
        <v>317</v>
      </c>
      <c r="B25" s="88" t="s">
        <v>93</v>
      </c>
      <c r="C25" s="89" t="s">
        <v>89</v>
      </c>
      <c r="D25" s="44" t="s">
        <v>322</v>
      </c>
      <c r="E25" s="90">
        <v>9840</v>
      </c>
      <c r="F25" s="49">
        <v>0</v>
      </c>
      <c r="G25" s="50">
        <v>9840</v>
      </c>
    </row>
    <row r="26" spans="1:7" ht="20.100000000000001" customHeight="1">
      <c r="A26" s="44" t="s">
        <v>317</v>
      </c>
      <c r="B26" s="88" t="s">
        <v>104</v>
      </c>
      <c r="C26" s="89" t="s">
        <v>89</v>
      </c>
      <c r="D26" s="44" t="s">
        <v>323</v>
      </c>
      <c r="E26" s="90">
        <v>102600</v>
      </c>
      <c r="F26" s="49">
        <v>0</v>
      </c>
      <c r="G26" s="50">
        <v>102600</v>
      </c>
    </row>
    <row r="27" spans="1:7" ht="20.100000000000001" customHeight="1">
      <c r="A27" s="44" t="s">
        <v>317</v>
      </c>
      <c r="B27" s="88" t="s">
        <v>324</v>
      </c>
      <c r="C27" s="89" t="s">
        <v>89</v>
      </c>
      <c r="D27" s="44" t="s">
        <v>190</v>
      </c>
      <c r="E27" s="90">
        <v>6000</v>
      </c>
      <c r="F27" s="49">
        <v>0</v>
      </c>
      <c r="G27" s="50">
        <v>6000</v>
      </c>
    </row>
    <row r="28" spans="1:7" ht="20.100000000000001" customHeight="1">
      <c r="A28" s="44" t="s">
        <v>317</v>
      </c>
      <c r="B28" s="88" t="s">
        <v>325</v>
      </c>
      <c r="C28" s="89" t="s">
        <v>89</v>
      </c>
      <c r="D28" s="44" t="s">
        <v>326</v>
      </c>
      <c r="E28" s="90">
        <v>27641</v>
      </c>
      <c r="F28" s="49">
        <v>0</v>
      </c>
      <c r="G28" s="50">
        <v>27641</v>
      </c>
    </row>
    <row r="29" spans="1:7" ht="20.100000000000001" customHeight="1">
      <c r="A29" s="44" t="s">
        <v>317</v>
      </c>
      <c r="B29" s="88" t="s">
        <v>327</v>
      </c>
      <c r="C29" s="89" t="s">
        <v>89</v>
      </c>
      <c r="D29" s="44" t="s">
        <v>328</v>
      </c>
      <c r="E29" s="90">
        <v>28471</v>
      </c>
      <c r="F29" s="49">
        <v>0</v>
      </c>
      <c r="G29" s="50">
        <v>28471</v>
      </c>
    </row>
    <row r="30" spans="1:7" ht="20.100000000000001" customHeight="1">
      <c r="A30" s="44" t="s">
        <v>317</v>
      </c>
      <c r="B30" s="88" t="s">
        <v>329</v>
      </c>
      <c r="C30" s="89" t="s">
        <v>89</v>
      </c>
      <c r="D30" s="44" t="s">
        <v>330</v>
      </c>
      <c r="E30" s="90">
        <v>45000</v>
      </c>
      <c r="F30" s="49">
        <v>0</v>
      </c>
      <c r="G30" s="50">
        <v>45000</v>
      </c>
    </row>
    <row r="31" spans="1:7" ht="20.100000000000001" customHeight="1">
      <c r="A31" s="44" t="s">
        <v>317</v>
      </c>
      <c r="B31" s="88" t="s">
        <v>101</v>
      </c>
      <c r="C31" s="89" t="s">
        <v>89</v>
      </c>
      <c r="D31" s="44" t="s">
        <v>191</v>
      </c>
      <c r="E31" s="90">
        <v>23094</v>
      </c>
      <c r="F31" s="49">
        <v>0</v>
      </c>
      <c r="G31" s="50">
        <v>23094</v>
      </c>
    </row>
    <row r="32" spans="1:7" ht="20.100000000000001" customHeight="1">
      <c r="A32" s="44" t="s">
        <v>331</v>
      </c>
      <c r="B32" s="88" t="s">
        <v>46</v>
      </c>
      <c r="C32" s="89" t="s">
        <v>46</v>
      </c>
      <c r="D32" s="44" t="s">
        <v>332</v>
      </c>
      <c r="E32" s="90">
        <v>83095</v>
      </c>
      <c r="F32" s="49">
        <v>83095</v>
      </c>
      <c r="G32" s="50">
        <v>0</v>
      </c>
    </row>
    <row r="33" spans="1:7" ht="20.100000000000001" customHeight="1">
      <c r="A33" s="44" t="s">
        <v>331</v>
      </c>
      <c r="B33" s="88" t="s">
        <v>96</v>
      </c>
      <c r="C33" s="89" t="s">
        <v>89</v>
      </c>
      <c r="D33" s="44" t="s">
        <v>333</v>
      </c>
      <c r="E33" s="90">
        <v>64045</v>
      </c>
      <c r="F33" s="49">
        <v>64045</v>
      </c>
      <c r="G33" s="50">
        <v>0</v>
      </c>
    </row>
    <row r="34" spans="1:7" ht="20.100000000000001" customHeight="1">
      <c r="A34" s="44" t="s">
        <v>331</v>
      </c>
      <c r="B34" s="88" t="s">
        <v>93</v>
      </c>
      <c r="C34" s="89" t="s">
        <v>89</v>
      </c>
      <c r="D34" s="44" t="s">
        <v>334</v>
      </c>
      <c r="E34" s="90">
        <v>18810</v>
      </c>
      <c r="F34" s="49">
        <v>18810</v>
      </c>
      <c r="G34" s="50">
        <v>0</v>
      </c>
    </row>
    <row r="35" spans="1:7" ht="20.100000000000001" customHeight="1">
      <c r="A35" s="44" t="s">
        <v>331</v>
      </c>
      <c r="B35" s="88" t="s">
        <v>308</v>
      </c>
      <c r="C35" s="89" t="s">
        <v>89</v>
      </c>
      <c r="D35" s="44" t="s">
        <v>335</v>
      </c>
      <c r="E35" s="90">
        <v>240</v>
      </c>
      <c r="F35" s="49">
        <v>240</v>
      </c>
      <c r="G35" s="50">
        <v>0</v>
      </c>
    </row>
  </sheetData>
  <mergeCells count="9">
    <mergeCell ref="A2:G2"/>
    <mergeCell ref="D5:D6"/>
    <mergeCell ref="C5:C6"/>
    <mergeCell ref="E4:G4"/>
    <mergeCell ref="E5:E6"/>
    <mergeCell ref="F5:F6"/>
    <mergeCell ref="G5:G6"/>
    <mergeCell ref="A4:D4"/>
    <mergeCell ref="A5:B5"/>
  </mergeCells>
  <phoneticPr fontId="16" type="noConversion"/>
  <printOptions horizontalCentered="1"/>
  <pageMargins left="0.39375001192092896" right="0.39375001192092896" top="0.78750002384185791" bottom="0.39375001192092896" header="0" footer="0"/>
  <pageSetup paperSize="9" fitToHeight="100" orientation="landscape" errors="blank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F12"/>
  <sheetViews>
    <sheetView showGridLines="0" showZeros="0" workbookViewId="0"/>
  </sheetViews>
  <sheetFormatPr defaultRowHeight="11.25"/>
  <cols>
    <col min="1" max="3" width="5.6640625" customWidth="1"/>
    <col min="4" max="4" width="17" customWidth="1"/>
    <col min="5" max="5" width="78.5" customWidth="1"/>
    <col min="6" max="6" width="25" customWidth="1"/>
    <col min="7" max="243" width="10.6640625" customWidth="1"/>
  </cols>
  <sheetData>
    <row r="1" spans="1:6" ht="20.100000000000001" customHeight="1">
      <c r="A1" s="32"/>
      <c r="B1" s="33"/>
      <c r="C1" s="33"/>
      <c r="D1" s="33"/>
      <c r="E1" s="33"/>
      <c r="F1" s="80" t="s">
        <v>336</v>
      </c>
    </row>
    <row r="2" spans="1:6" ht="20.100000000000001" customHeight="1">
      <c r="A2" s="117" t="s">
        <v>337</v>
      </c>
      <c r="B2" s="117"/>
      <c r="C2" s="117"/>
      <c r="D2" s="117"/>
      <c r="E2" s="117"/>
      <c r="F2" s="117"/>
    </row>
    <row r="3" spans="1:6" ht="20.100000000000001" customHeight="1">
      <c r="A3" s="81" t="s">
        <v>5</v>
      </c>
      <c r="B3" s="37"/>
      <c r="C3" s="37"/>
      <c r="D3" s="91"/>
      <c r="E3" s="91"/>
      <c r="F3" s="9" t="s">
        <v>6</v>
      </c>
    </row>
    <row r="4" spans="1:6" ht="20.100000000000001" customHeight="1">
      <c r="A4" s="123" t="s">
        <v>67</v>
      </c>
      <c r="B4" s="124"/>
      <c r="C4" s="125"/>
      <c r="D4" s="171" t="s">
        <v>68</v>
      </c>
      <c r="E4" s="139" t="s">
        <v>338</v>
      </c>
      <c r="F4" s="164" t="s">
        <v>73</v>
      </c>
    </row>
    <row r="5" spans="1:6" ht="20.100000000000001" customHeight="1">
      <c r="A5" s="42" t="s">
        <v>80</v>
      </c>
      <c r="B5" s="41" t="s">
        <v>81</v>
      </c>
      <c r="C5" s="43" t="s">
        <v>82</v>
      </c>
      <c r="D5" s="172"/>
      <c r="E5" s="139"/>
      <c r="F5" s="165"/>
    </row>
    <row r="6" spans="1:6" ht="20.100000000000001" customHeight="1">
      <c r="A6" s="88" t="s">
        <v>46</v>
      </c>
      <c r="B6" s="88" t="s">
        <v>46</v>
      </c>
      <c r="C6" s="88" t="s">
        <v>46</v>
      </c>
      <c r="D6" s="92" t="s">
        <v>46</v>
      </c>
      <c r="E6" s="92" t="s">
        <v>59</v>
      </c>
      <c r="F6" s="93">
        <v>600000</v>
      </c>
    </row>
    <row r="7" spans="1:6" ht="20.100000000000001" customHeight="1">
      <c r="A7" s="88" t="s">
        <v>46</v>
      </c>
      <c r="B7" s="88" t="s">
        <v>46</v>
      </c>
      <c r="C7" s="88" t="s">
        <v>46</v>
      </c>
      <c r="D7" s="92" t="s">
        <v>83</v>
      </c>
      <c r="E7" s="92" t="s">
        <v>84</v>
      </c>
      <c r="F7" s="93">
        <v>600000</v>
      </c>
    </row>
    <row r="8" spans="1:6" ht="20.100000000000001" customHeight="1">
      <c r="A8" s="88" t="s">
        <v>46</v>
      </c>
      <c r="B8" s="88" t="s">
        <v>46</v>
      </c>
      <c r="C8" s="88" t="s">
        <v>46</v>
      </c>
      <c r="D8" s="92" t="s">
        <v>46</v>
      </c>
      <c r="E8" s="92" t="s">
        <v>119</v>
      </c>
      <c r="F8" s="93">
        <v>250000</v>
      </c>
    </row>
    <row r="9" spans="1:6" ht="20.100000000000001" customHeight="1">
      <c r="A9" s="88" t="s">
        <v>86</v>
      </c>
      <c r="B9" s="88" t="s">
        <v>87</v>
      </c>
      <c r="C9" s="88" t="s">
        <v>91</v>
      </c>
      <c r="D9" s="92" t="s">
        <v>89</v>
      </c>
      <c r="E9" s="92" t="s">
        <v>92</v>
      </c>
      <c r="F9" s="93">
        <v>250000</v>
      </c>
    </row>
    <row r="10" spans="1:6" ht="20.100000000000001" customHeight="1">
      <c r="A10" s="88" t="s">
        <v>46</v>
      </c>
      <c r="B10" s="88" t="s">
        <v>46</v>
      </c>
      <c r="C10" s="88" t="s">
        <v>46</v>
      </c>
      <c r="D10" s="92" t="s">
        <v>46</v>
      </c>
      <c r="E10" s="92" t="s">
        <v>120</v>
      </c>
      <c r="F10" s="93">
        <v>350000</v>
      </c>
    </row>
    <row r="11" spans="1:6" ht="20.100000000000001" customHeight="1">
      <c r="A11" s="88" t="s">
        <v>86</v>
      </c>
      <c r="B11" s="88" t="s">
        <v>87</v>
      </c>
      <c r="C11" s="88" t="s">
        <v>93</v>
      </c>
      <c r="D11" s="92" t="s">
        <v>89</v>
      </c>
      <c r="E11" s="92" t="s">
        <v>339</v>
      </c>
      <c r="F11" s="93">
        <v>200000</v>
      </c>
    </row>
    <row r="12" spans="1:6" ht="20.100000000000001" customHeight="1">
      <c r="A12" s="88" t="s">
        <v>86</v>
      </c>
      <c r="B12" s="88" t="s">
        <v>87</v>
      </c>
      <c r="C12" s="88" t="s">
        <v>93</v>
      </c>
      <c r="D12" s="92" t="s">
        <v>89</v>
      </c>
      <c r="E12" s="92" t="s">
        <v>340</v>
      </c>
      <c r="F12" s="93">
        <v>150000</v>
      </c>
    </row>
  </sheetData>
  <mergeCells count="5">
    <mergeCell ref="D4:D5"/>
    <mergeCell ref="E4:E5"/>
    <mergeCell ref="A2:F2"/>
    <mergeCell ref="F4:F5"/>
    <mergeCell ref="A4:C4"/>
  </mergeCells>
  <phoneticPr fontId="16" type="noConversion"/>
  <printOptions horizontalCentered="1"/>
  <pageMargins left="0.39375001192092896" right="0.39375001192092896" top="0.78750002384185791" bottom="0.39375001192092896" header="0" footer="0"/>
  <pageSetup paperSize="9" fitToHeight="1000" orientation="landscape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17</vt:i4>
      </vt:variant>
    </vt:vector>
  </HeadingPairs>
  <TitlesOfParts>
    <vt:vector size="3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'1'!Print_Area</vt:lpstr>
      <vt:lpstr>'1-1'!Print_Area</vt:lpstr>
      <vt:lpstr>'1-2'!Print_Area</vt:lpstr>
      <vt:lpstr>'2'!Print_Area</vt:lpstr>
      <vt:lpstr>'2-1'!Print_Area</vt:lpstr>
      <vt:lpstr>'3'!Print_Area</vt:lpstr>
      <vt:lpstr>'3-1'!Print_Area</vt:lpstr>
      <vt:lpstr>'3-2'!Print_Area</vt:lpstr>
      <vt:lpstr>'3-3'!Print_Area</vt:lpstr>
      <vt:lpstr>'4'!Print_Area</vt:lpstr>
      <vt:lpstr>'4-1'!Print_Area</vt:lpstr>
      <vt:lpstr>'5'!Print_Area</vt:lpstr>
      <vt:lpstr>'6'!Print_Area</vt:lpstr>
      <vt:lpstr>封面!Print_Area</vt:lpstr>
      <vt:lpstr>'2'!Print_Titles</vt:lpstr>
      <vt:lpstr>'5'!Print_Titles</vt:lpstr>
      <vt:lpstr>'6'!Print_Titles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2019-03-14T07:40:53Z</cp:lastPrinted>
  <dcterms:created xsi:type="dcterms:W3CDTF">2019-03-14T08:07:44Z</dcterms:created>
  <dcterms:modified xsi:type="dcterms:W3CDTF">2019-03-15T07:08:17Z</dcterms:modified>
</cp:coreProperties>
</file>